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621E7A6-91BF-482F-9835-9CC6EE24A9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Matriz RCC 1°,2°3°" sheetId="1" r:id="rId1"/>
    <sheet name="Hoja 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JarAa8uKseoRt2rPUNUl11GveDmIouoig90VomlQS/k="/>
    </ext>
  </extLst>
</workbook>
</file>

<file path=xl/calcChain.xml><?xml version="1.0" encoding="utf-8"?>
<calcChain xmlns="http://schemas.openxmlformats.org/spreadsheetml/2006/main">
  <c r="C93" i="1" l="1"/>
  <c r="C92" i="1"/>
  <c r="C91" i="1"/>
  <c r="E556" i="1" l="1"/>
  <c r="D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556" i="1" l="1"/>
  <c r="D267" i="1" l="1"/>
  <c r="E482" i="1" l="1"/>
  <c r="D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82" i="1" l="1"/>
  <c r="E408" i="1" l="1"/>
  <c r="D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C147" i="1"/>
  <c r="F408" i="1" l="1"/>
  <c r="E337" i="1" l="1"/>
  <c r="D337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F336" i="1" l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337" i="1" l="1"/>
</calcChain>
</file>

<file path=xl/sharedStrings.xml><?xml version="1.0" encoding="utf-8"?>
<sst xmlns="http://schemas.openxmlformats.org/spreadsheetml/2006/main" count="1393" uniqueCount="533">
  <si>
    <t xml:space="preserve"> </t>
  </si>
  <si>
    <t>1- PRESENTACIÓN</t>
  </si>
  <si>
    <t>Institución:</t>
  </si>
  <si>
    <t>Periodo del informe:</t>
  </si>
  <si>
    <t>Misión institucional</t>
  </si>
  <si>
    <t>VISION:  Ministerio confiable, efectivo y moderno con un equipo humano comprometido con apoyo y aplicación de innovaciones tecnológicas, en el modelo de gestion transparente que asegura el acceso a la identidad, a la justicia inclusiva y a la información pública, que promueve la seguridad jurídica y el estado de derecho e implementando una gestión de la política penitenciaria y penal adolescente consolidada conforme a estandares internacionales, constribuyendo al desarrollo social  y económico del país. 
MISION: Asegurar el acceso a la identidad y velar por el respecto  y la vigencia de los derechos humanos a todos los ciudadanos, con énfasis en el acceso a la justicia y a la información pública, coordinar y ejecutar estrategias de un ordenamiento juridico sistematizado y simplificado; brindar condiciones adecuadas de atención y tratamiento para la rehabilitación y reinserción de las personas privadas de libertad y de los adolescentes en conflicto con la ley penal, asi como también la prevención de la delicuencia juvenil de manera oordinada con las instituciones relacionadas.
Fuente: Resolución Ministerial Nº 466/ dic/2023  “Por la cual se aprueba el Plan Estratégico Institucional 2022 – 2026 del Ministerio de Justicia.</t>
  </si>
  <si>
    <t>2-PRESENTACIÓN DE LOS MIEMBROS DEL COMITÉ DE RENDICIÓN DE CUENTAS AL CIUDADANO (CRCC)</t>
  </si>
  <si>
    <t>https://ministeriodejusticia.gov.py/wp-content/uploads/2023/10/RES_190_CONFORMACION_DEL_COMITE_DE_RCC_MJ.pdf</t>
  </si>
  <si>
    <t>Nro.</t>
  </si>
  <si>
    <t>Dependencia</t>
  </si>
  <si>
    <t>Responsable</t>
  </si>
  <si>
    <t>Viceministerio de Justicia</t>
  </si>
  <si>
    <t>Mgtr. Rafael Caballero Campos</t>
  </si>
  <si>
    <t>Viceministerio de Politica Criminal</t>
  </si>
  <si>
    <t>Abg. Ruben Maciel</t>
  </si>
  <si>
    <t xml:space="preserve">Dirección General de Asesoria Jurídica </t>
  </si>
  <si>
    <t>Abg. Manuel Dos Santos</t>
  </si>
  <si>
    <t xml:space="preserve">Dirección General de Gabinete </t>
  </si>
  <si>
    <t>Lic. Fátima Cabrera</t>
  </si>
  <si>
    <t xml:space="preserve">Direccion General de Administracion y Finanzas </t>
  </si>
  <si>
    <t xml:space="preserve">C.P. Julio César Armoa </t>
  </si>
  <si>
    <t>Secretario General</t>
  </si>
  <si>
    <t>Abg. Jose Sosa</t>
  </si>
  <si>
    <t xml:space="preserve">Direccion General de Planificacion y Desarrollo Institucional </t>
  </si>
  <si>
    <t>Mag.Alicia Álvarez</t>
  </si>
  <si>
    <t>Dirección de Asuntos Internos y Anticorrupción</t>
  </si>
  <si>
    <t>Abg. Esther Escurra</t>
  </si>
  <si>
    <t xml:space="preserve">Unidad Especializada de Tecnologia de la Informacion y Comunicación </t>
  </si>
  <si>
    <t>Lic. Hernán Vera</t>
  </si>
  <si>
    <t xml:space="preserve">Direccion General de Comunicación y Prensa </t>
  </si>
  <si>
    <t>Sra. Celia Escobar</t>
  </si>
  <si>
    <t xml:space="preserve">Direccion de Auditoria Interna Institucional </t>
  </si>
  <si>
    <t xml:space="preserve">Mag. Ever Estigarribia </t>
  </si>
  <si>
    <t xml:space="preserve">Directora General de Talento Humano </t>
  </si>
  <si>
    <t xml:space="preserve">Lic. Franscisco Ruffinelli </t>
  </si>
  <si>
    <t xml:space="preserve">Direccion General del Registro del Estado Civil </t>
  </si>
  <si>
    <t>Abg. Maximiliano Ayala</t>
  </si>
  <si>
    <t xml:space="preserve">Direccion de Acceso a la Informacion </t>
  </si>
  <si>
    <t>Abg. Elena Mendieta</t>
  </si>
  <si>
    <t xml:space="preserve">     Direccion de Asuntos Internacionales </t>
  </si>
  <si>
    <t xml:space="preserve">Abg. Sergio David Gonzalez Velilla </t>
  </si>
  <si>
    <t>Cantidad de Miembros del CRCC:</t>
  </si>
  <si>
    <t>Total Hombres :</t>
  </si>
  <si>
    <t>Total Mujeres:</t>
  </si>
  <si>
    <t>Total nivel directivo o rango superior:</t>
  </si>
  <si>
    <t>3- PLAN DE RENDICIÓN DE CUENTAS AL CIUDADANO</t>
  </si>
  <si>
    <t>3.1. Resolución de Aprobación y Anexo de Plan de Rendición de Cuentas</t>
  </si>
  <si>
    <t>https://ministeriodejusticia.gov.py/wp-content/uploads/2025/04/Resolucion-N%C2%B0-248-Aprobacion-Plan-de-Rendicion-de-Cuentas-2025.pdf</t>
  </si>
  <si>
    <t>3.2 Plan de Rendición de Cuentas. (Copiar abajo link de acceso directo)</t>
  </si>
  <si>
    <t>Priorización</t>
  </si>
  <si>
    <t xml:space="preserve">Tema </t>
  </si>
  <si>
    <t>Vinculación POI, PEI, PND, ODS.</t>
  </si>
  <si>
    <t>Justificaciones</t>
  </si>
  <si>
    <t xml:space="preserve">Evidencia </t>
  </si>
  <si>
    <t>4- GESTIÓN INSTITUCIONAL</t>
  </si>
  <si>
    <t>4.1 Nivel de Cumplimiento de Minimo de Información Disponible - Transparencia Activa Ley 5189 /14</t>
  </si>
  <si>
    <t>Mes</t>
  </si>
  <si>
    <t>Nivel de Cumplimiento</t>
  </si>
  <si>
    <t>Enlace publicación de SFP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</si>
  <si>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</si>
  <si>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</si>
  <si>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</si>
  <si>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</si>
  <si>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</si>
  <si>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</si>
  <si>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</si>
  <si>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</si>
  <si>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</si>
  <si>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</si>
  <si>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</si>
  <si>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>Diciembre</t>
  </si>
  <si>
    <t xml:space="preserve">(Puede complementar información aquí y apoyarse en gráficos ilustrativos) </t>
  </si>
  <si>
    <t>4.2 Nivel de Cumplimiento  de Minimo de Información Disponible - Transparencia Activa Ley 5282/14</t>
  </si>
  <si>
    <t>Nivel de Cumplimiento (%)</t>
  </si>
  <si>
    <t>Enlace Portal de Transparencia de la SENAC</t>
  </si>
  <si>
    <t>Septiembre</t>
  </si>
  <si>
    <t>4.3 Nivel de Cumplimiento de Respuestas a Consultas Ciudadanas - Transparencia Pasiva Ley N° 5282/14</t>
  </si>
  <si>
    <t>Cantidad de Consultas</t>
  </si>
  <si>
    <t>Respondidos</t>
  </si>
  <si>
    <t xml:space="preserve">No Respondidos </t>
  </si>
  <si>
    <t>Enlace Portal AIP</t>
  </si>
  <si>
    <t>Descripción</t>
  </si>
  <si>
    <t>4.5 Contrataciones realizadas</t>
  </si>
  <si>
    <t>ID</t>
  </si>
  <si>
    <t>Objeto</t>
  </si>
  <si>
    <t>Valor del Contrato</t>
  </si>
  <si>
    <t>Proveedor Adjudicado</t>
  </si>
  <si>
    <t>Enlace DNCP</t>
  </si>
  <si>
    <t>4.6 Ejecución Financiera</t>
  </si>
  <si>
    <t xml:space="preserve">Objeto de Gasto </t>
  </si>
  <si>
    <t>Presupuestado</t>
  </si>
  <si>
    <t>Ejecutado</t>
  </si>
  <si>
    <t>Evidencia (Enlace Ley 5189)</t>
  </si>
  <si>
    <t>Saldos</t>
  </si>
  <si>
    <t>5- PARTICIPACIÓN CIUDADANA</t>
  </si>
  <si>
    <t>5.1. Canales de Participación Ciudadana existentes a la fecha.</t>
  </si>
  <si>
    <t>N°</t>
  </si>
  <si>
    <t>Denominación</t>
  </si>
  <si>
    <t>Dependencia Responsable del Canal de Participación</t>
  </si>
  <si>
    <t>Evidencia (Página Web, Buzón de SQR, Etc.)</t>
  </si>
  <si>
    <t>5.2. Participación y difusión en idioma Guaraní</t>
  </si>
  <si>
    <t>Fecha</t>
  </si>
  <si>
    <t>Cantidad de funcionarios que completaron el diagnostico</t>
  </si>
  <si>
    <t>Cantidad de mujeres</t>
  </si>
  <si>
    <t>Descripción de las actividades realizadas en base a los resultados</t>
  </si>
  <si>
    <t>Evidencia</t>
  </si>
  <si>
    <t>6- INDICADORES MISIONALES DE RENDICIÓN DE CUENTAS AL CIUDADANO</t>
  </si>
  <si>
    <t>6.1- Indicadores Misionales Identificados</t>
  </si>
  <si>
    <t>Cantidad de indicadores</t>
  </si>
  <si>
    <t>Enlace</t>
  </si>
  <si>
    <t>6.2 Gestión de riesgos de corrupción</t>
  </si>
  <si>
    <t>Ambito de Aplicación</t>
  </si>
  <si>
    <t>Cantidad de Riesgos detectados</t>
  </si>
  <si>
    <t>Medidas de mitigación</t>
  </si>
  <si>
    <t>7- GESTIÓN DE DENUNCIAS</t>
  </si>
  <si>
    <t>7.1.Gestión de denuncias de corrupción</t>
  </si>
  <si>
    <t>Ticket Numero</t>
  </si>
  <si>
    <t>Fecha Ingreso</t>
  </si>
  <si>
    <t>Estado</t>
  </si>
  <si>
    <t>8- CONTROL INTERNO Y EXTERNO</t>
  </si>
  <si>
    <t>8.1 Informes de Auditorias Internas y Auditorías Externas en el Trimestre</t>
  </si>
  <si>
    <t>Auditorias Financieras</t>
  </si>
  <si>
    <t>Nro. Informe</t>
  </si>
  <si>
    <t>Auditorias de Gestión</t>
  </si>
  <si>
    <t>9. Planes de Mejoramiento elaborados en el Trimestre</t>
  </si>
  <si>
    <t>10. Modelo Estándar de Control Interno para las Instituciones Públicas del Paraguay</t>
  </si>
  <si>
    <t>Periodo</t>
  </si>
  <si>
    <t>Calificación MECIP de la Contraloría General de la República (CGR)</t>
  </si>
  <si>
    <t>DIRECCION GRAL. REGISTRO CIVIL</t>
  </si>
  <si>
    <t>FF 10</t>
  </si>
  <si>
    <t>Sueldos</t>
  </si>
  <si>
    <t>FF 30</t>
  </si>
  <si>
    <t>Gastos de Representación</t>
  </si>
  <si>
    <t>Aguinaldo</t>
  </si>
  <si>
    <t>Remunerción Extraordinaria</t>
  </si>
  <si>
    <t>Remunerción Adicional</t>
  </si>
  <si>
    <t>Subsidio Familiar</t>
  </si>
  <si>
    <t>Bonificaciones</t>
  </si>
  <si>
    <t>Gratificaciónes por Servicios Especiales</t>
  </si>
  <si>
    <t>Jornales</t>
  </si>
  <si>
    <t>Honorarios Profesionales</t>
  </si>
  <si>
    <t>Otros Gastos del Personal</t>
  </si>
  <si>
    <t>Energía Electrica</t>
  </si>
  <si>
    <t>Agua</t>
  </si>
  <si>
    <t>Teléfonos, Telefax y otros Servicios de Telecomunicaciones</t>
  </si>
  <si>
    <t>Pasajes</t>
  </si>
  <si>
    <t xml:space="preserve">FF 30 </t>
  </si>
  <si>
    <t>Viáticos y Movilidad</t>
  </si>
  <si>
    <t>Pasajes y Viáticos Varios</t>
  </si>
  <si>
    <t>Mantenimiento y reparaciones menores de edificios y locales</t>
  </si>
  <si>
    <t xml:space="preserve">Mantenimiento y reparaciones menores de maquinarias, eqipos y muebles de ofic. </t>
  </si>
  <si>
    <t>Mantenimiento menores de equipos de transporte</t>
  </si>
  <si>
    <t>Servicio de limpieza, aseo y fumigación</t>
  </si>
  <si>
    <t>Mantenimiento y reparaciones menores de instalaciones</t>
  </si>
  <si>
    <t>Alquiler de edificios y locales</t>
  </si>
  <si>
    <t>Alquiler de maquinas y equipos</t>
  </si>
  <si>
    <t>De informatica y sistmas computarizados</t>
  </si>
  <si>
    <t>Imprenta, Publicaciones y reproducciones</t>
  </si>
  <si>
    <t>FF30</t>
  </si>
  <si>
    <t>Servicios Bancarios</t>
  </si>
  <si>
    <t>Primas y Gastos de Seguro</t>
  </si>
  <si>
    <t>Publicidad y propaganda</t>
  </si>
  <si>
    <t>Consultorias, asesorías e investigaciones</t>
  </si>
  <si>
    <t>Servicio de comunicaciones</t>
  </si>
  <si>
    <t>Servicios en general</t>
  </si>
  <si>
    <t>Capacitación del personal del estado</t>
  </si>
  <si>
    <t>Alimentos para personas</t>
  </si>
  <si>
    <t>Papel de escritorio y carton</t>
  </si>
  <si>
    <t>Productos de papel y carton</t>
  </si>
  <si>
    <t>Libros, revistas y periodicos</t>
  </si>
  <si>
    <t>Elementos de limpieza</t>
  </si>
  <si>
    <t>Útiles de escritorio, oficina y enseñanzas</t>
  </si>
  <si>
    <t>Útiles y materiales eléctricos</t>
  </si>
  <si>
    <t>Compuestos Químicos</t>
  </si>
  <si>
    <t>Productos Farmaceuticos y Medicinales</t>
  </si>
  <si>
    <t>Productos de Material Plástico</t>
  </si>
  <si>
    <t>Útiles y Materiales Médico-Quirúrgico y de Laboratorio</t>
  </si>
  <si>
    <t>Combustibles</t>
  </si>
  <si>
    <t>Articulos de Caucho</t>
  </si>
  <si>
    <t>Cubiertas y Cámaras de Aire</t>
  </si>
  <si>
    <t>Herramientas Menores</t>
  </si>
  <si>
    <t>Bienes de Consumo Varios</t>
  </si>
  <si>
    <t>Otras Materias Primas y Productos Semielaborados</t>
  </si>
  <si>
    <t>Construcciones de Obras de Uso Institucional</t>
  </si>
  <si>
    <t>Maquinarias y Equipos Industriales</t>
  </si>
  <si>
    <t>Equipos Educativos y Recreacionales</t>
  </si>
  <si>
    <t>Equipos de comunicaciones y Señalamientos</t>
  </si>
  <si>
    <t>Equipos de Transporte</t>
  </si>
  <si>
    <t>Herramientas y Aparatos e Instrumentos en General</t>
  </si>
  <si>
    <t>Adquisiciones de Muebles y Enseres</t>
  </si>
  <si>
    <t>Adquisiciones de Equipos de Oficina</t>
  </si>
  <si>
    <t>Adquisiciones de Equipos de Computación</t>
  </si>
  <si>
    <t>Activos Intangibles</t>
  </si>
  <si>
    <t>Becas</t>
  </si>
  <si>
    <t>Pago de Impuestos, Tasas, Gastos Judiciales y Otros</t>
  </si>
  <si>
    <t>Nro. de Informe</t>
  </si>
  <si>
    <t>O1</t>
  </si>
  <si>
    <t>Dirección de Auditoria Interna</t>
  </si>
  <si>
    <t>https://drive.google.com/file/d/19M5e9tAREhQK-vIU2uPT-AJ0WpNuhF5p/view?usp=sharing</t>
  </si>
  <si>
    <t>S/N</t>
  </si>
  <si>
    <t>Corte administrativo realizado por la contraloria general de la republica verificado por la D.A.I.</t>
  </si>
  <si>
    <t>https://drive.google.com/file/d/1gybTlqgQS-d_8fWv6af9D9RPdV4RlCsn/view?usp=sharing</t>
  </si>
  <si>
    <t>https://drive.google.com/file/d/1afQYzcrPk73Shhn55Rob3Xz7kzaC7RIF/view?usp=sharing</t>
  </si>
  <si>
    <t>Corte administrativo de la coordinacion de  supervision y fiscalizacion.</t>
  </si>
  <si>
    <t>https://drive.google.com/file/d/1jMcxwYBhiYMuKQrsda2jOZ87NEdjmkq0/view?usp=sharing</t>
  </si>
  <si>
    <t>Corte administrativo de la Direccion de Gestion de Documentacion Central.</t>
  </si>
  <si>
    <t>https://drive.google.com/file/d/1dHr2McejIeeb1KYgPMcl4nWOOgglI6Yi/view?usp=sharing</t>
  </si>
  <si>
    <t>https://drive.google.com/file/d/1ODFmnb2i1CdudI74u4EYACBtIzWhMltM/view?usp=sharing</t>
  </si>
  <si>
    <t>Corte administrativo de la Coordinacion de Archivo Central.</t>
  </si>
  <si>
    <t>https://drive.google.com/file/d/1QnpM0HTuYZ65ZE-Fhyx9vRXYg2jMy1sH/view?usp=sharing</t>
  </si>
  <si>
    <t>Corte administrativo de la Direccion de Genero, juventud y pueblos indigenas</t>
  </si>
  <si>
    <t>https://drive.google.com/file/d/1eCiJFBqQFzA9bh22ilRoUeP_8LTQiyhH/view?usp=sharing</t>
  </si>
  <si>
    <t>Otros tipos de Auditoria</t>
  </si>
  <si>
    <t>Evidencia (Adjuntar Documento)</t>
  </si>
  <si>
    <t>7- Descripción cualitativa de logros alcanzados en el Trimestre (apoyar con gráficos, cuadros dinámicos que describan lo alcanzado)</t>
  </si>
  <si>
    <t xml:space="preserve">Enlace </t>
  </si>
  <si>
    <t>16/2024</t>
  </si>
  <si>
    <t>Etapa Investigativa</t>
  </si>
  <si>
    <t>NO SE REALIZARON CONTRATACIONES DE ENERO A MARZO.</t>
  </si>
  <si>
    <t>TOTALES:</t>
  </si>
  <si>
    <t>Producto
(actividades, materiales, insumos, etc)</t>
  </si>
  <si>
    <t>Se encuentra a la fecha en proceso de implementación según ley 7389/24.</t>
  </si>
  <si>
    <t>https://informacionpublica.paraguay.gov.py/#!/</t>
  </si>
  <si>
    <t>https://www.registrocivil.gov.py/</t>
  </si>
  <si>
    <t>Informe de verificacion
de saldo inicial de caja.</t>
  </si>
  <si>
    <t>Investigacion preliminar al Sr. Celso Bogado Peña s/
Posible Produccion de Documento Autentico de Contenido Falso</t>
  </si>
  <si>
    <t>Investigacion Preliminar a la Sra. Lis Andrea
Leguizamon Lima S/ Supuesto Hecho de Corrupcion</t>
  </si>
  <si>
    <t>Investigacion Preliminar a la Sra Maria Elena Ayala
S/ Supuesto Hecho de Corrupcion</t>
  </si>
  <si>
    <r>
      <t xml:space="preserve">Corte administrativo de la Direccion de Auditoria Interna.
</t>
    </r>
    <r>
      <rPr>
        <sz val="10"/>
        <color theme="1"/>
        <rFont val="Calibri"/>
        <family val="2"/>
        <scheme val="minor"/>
      </rPr>
      <t>Evidencia (Enlace Ley 5282/14)</t>
    </r>
  </si>
  <si>
    <t>Mejorar la atención a los ciudadanos, en calidad y eficiencia en el servicio, en todas las oficinas del Registro Civil.</t>
  </si>
  <si>
    <t>Trabajar en la optimización de la atención e información al usuario, desarrollando una campaña masiva de publicidad en cuanto a los servicios ofrecidos por el Registro Civil.</t>
  </si>
  <si>
    <t>Mejorar el acceso de la ciudadania a los servicios de la Direccion General del Registro del Estado Civil.</t>
  </si>
  <si>
    <t>Actualizar y desarrollar campañas de inscripción masivas a nivel nacional con enfasis en las zonas rurales del REC.</t>
  </si>
  <si>
    <t>Mejorar la Red de Oficinas Registrales en el país, para asegurar el acceso a la identidad.</t>
  </si>
  <si>
    <t>Realizar diagnóstico de necesidades de las oficinas registrales, mapeo e identificación de los lugares estratégicos donde ubicarlas.</t>
  </si>
  <si>
    <t>En proceso.</t>
  </si>
  <si>
    <t>https://www.registrocivil.gov.py/publicacion/congreso-busca-la-creacion-de-la-direccion-nacional-de-la-identidad-de-las-personas-1291</t>
  </si>
  <si>
    <t>Concluido.</t>
  </si>
  <si>
    <t>https://www.registrocivil.gov.py/publicacion/el-registro-del-estado-civil-presente-en-la-jornada-de-gobierno-en-tebicuarymi-1294</t>
  </si>
  <si>
    <t>https://www.registrocivil.gov.py/publicacion/el-mj-a-traves-del-rec-y-mitic-realizan-una-mesa-de-trabajo-para-la-actualizacion-de-registros-civiles-1282</t>
  </si>
  <si>
    <t>Publicado.</t>
  </si>
  <si>
    <t>https://www.registrocivil.gov.py/informacion-publica</t>
  </si>
  <si>
    <t>https://registrocivil.gov.py</t>
  </si>
  <si>
    <t>https://www.facebook.com/registrocivilpy</t>
  </si>
  <si>
    <t>https://x.com/pyregistrocivil</t>
  </si>
  <si>
    <t>https://www.registrocivil.gov.py/publicaciones</t>
  </si>
  <si>
    <t>https://www.instagram.com/registrocivil.py/</t>
  </si>
  <si>
    <t>Dirección de Comunicación REC</t>
  </si>
  <si>
    <t>https://www.registrocivil.gov.py/publicacion/trabajando-por-tu-identidad-romba-apo-nde-rerakuaare-1340</t>
  </si>
  <si>
    <t>Trabajando por tu Identidad
Romba'apo nde rerakuaare</t>
  </si>
  <si>
    <t>Lograr servicio accesible, seguro y fiable a los ciudadanos a fin de asegurar que la informacion  sea actualizada, integra y confiable.</t>
  </si>
  <si>
    <t>Capacitacion a todos los funcionarios adm y Oficiales de la Direccion General del Registro Civil.</t>
  </si>
  <si>
    <t>Lograr servicio accesible, seguro y fiable a los ciudadanos a fin de asegurar  que la informacion brindada  sea actualizada, integra y confiable.</t>
  </si>
  <si>
    <t>Realizar Fortalecimiento de la Comunicación Institucional.</t>
  </si>
  <si>
    <t>La dependencia encargada es la coordinación de MECIP del Ministerio de Justicia.</t>
  </si>
  <si>
    <t>Plan Estrategico Institucional 2022-2026 E 2.1.</t>
  </si>
  <si>
    <t>Plan Estrategico Institucional 2022-2026 E 2.2.</t>
  </si>
  <si>
    <t>Plan Estrategico Institucional 2022-2026 E 2.3.</t>
  </si>
  <si>
    <t>https://ministeriodejusticia.gov.py/wp-content/uploads/2025/02/Resolucion-PEI-N%C2%B0502-del-02-12-2024.pdf</t>
  </si>
  <si>
    <t>5.3 Diagnostico "The Integrity App"</t>
  </si>
  <si>
    <t>Publicado</t>
  </si>
  <si>
    <t>Corte administrativo,acta de entrega y recepcion de la direccion de gestion de documentación central, 01/04/2025</t>
  </si>
  <si>
    <t>AUDITORIA CARGA MATRIZ\ACTA DE ENTREGA CORT D.C 01-04-25.tif</t>
  </si>
  <si>
    <t>Corte administrativo acta de entrega y recepción de la direccion  archivo central</t>
  </si>
  <si>
    <t>AUDITORIA CARGA MATRIZ\ACTA DE ENTREGA Y RECEPCION CORTE ADMINISTRATIVO ARCHIVO CENTRAL 31-05-2025.tif</t>
  </si>
  <si>
    <t>Auditoria de los box, ordenado por el Director General del Registro del Estado Civil.</t>
  </si>
  <si>
    <t>\\192.168.1.43\Digitalizacion\AUDITORIA\Auditoria de los box.pdf</t>
  </si>
  <si>
    <t xml:space="preserve">Corte administrativo y verificacion de docuemntos, lacrado de mobiliario y docuemntos </t>
  </si>
  <si>
    <t>\\192.168.1.43\Digitalizacion\AUDITORIA\CORTE ADMINISTRATIVO LACRADO INMOBILIARIO Y DC DEL BOX 09-02-05-25.pdf</t>
  </si>
  <si>
    <t>Corte administrativo solicitado po memo dgth nº01-25</t>
  </si>
  <si>
    <t>\\192.168.1.43\Digitalizacion\AUDITORIA\MEMO DGTH Nº01-2025.pdf</t>
  </si>
  <si>
    <t>capacitacion MECIP NOTA Nª170</t>
  </si>
  <si>
    <t>\\192.168.1.43\Digitalizacion\AUDITORIA\Nota MECIP Nª170-25.pdf</t>
  </si>
  <si>
    <t>Petropar</t>
  </si>
  <si>
    <t>https://www.contrataciones.gov.py/sccm-gui/images/reporte.png</t>
  </si>
  <si>
    <t>IN DESING S.R.L.</t>
  </si>
  <si>
    <t>https://ordenes.dncp.gov.py/secure/convocante/orden-ejecucion/1f0463a4-ecb8-6dae-9a9c-5d7ab83baf55</t>
  </si>
  <si>
    <t>CARLOS GABRIEL SANCHEZ SARTORIO</t>
  </si>
  <si>
    <t>FLASH COMUNICACIONES  S.A.</t>
  </si>
  <si>
    <t>PROALCA S.A</t>
  </si>
  <si>
    <t>NEGOCIOS S.A.</t>
  </si>
  <si>
    <t>EMPORIO S.A.</t>
  </si>
  <si>
    <t>INVERSIONES DEL PARAGUAY S.R.L.</t>
  </si>
  <si>
    <t>ALAMO S.A.</t>
  </si>
  <si>
    <t>KUATIAAPO S.A</t>
  </si>
  <si>
    <t>RODRIGO JOEL ZACARIAS VELAZQUEZ</t>
  </si>
  <si>
    <t>BRINGCO S.A</t>
  </si>
  <si>
    <t>DIEGO DE JESUS GONZALEZ CABAÑAS</t>
  </si>
  <si>
    <t>MARTINEZ HERMANOS S.R.L.</t>
  </si>
  <si>
    <t>INGENET S.R..L.</t>
  </si>
  <si>
    <t>FERNANDO BENGAS FERRETOTAL</t>
  </si>
  <si>
    <t>EMPORIO  FERRETERIA S.R.L.</t>
  </si>
  <si>
    <t>COLOR SUR S.R.L.</t>
  </si>
  <si>
    <t>JUAN RODRIGUEZ (COVA)</t>
  </si>
  <si>
    <t>EMPORIO FERRETERIA S.R.L.</t>
  </si>
  <si>
    <t>PIRO¨Y S.A.</t>
  </si>
  <si>
    <t>COMPAÑÍA MARITIMA PYA.</t>
  </si>
  <si>
    <t>MORRO S.R.L.</t>
  </si>
  <si>
    <t>TOTAL</t>
  </si>
  <si>
    <t>https://www.registrocivi.gov.py/publicacion/lanzamiento_de_la_campana_nacional_paraguaysecasa_1381</t>
  </si>
  <si>
    <t>Video de lanzamiento Paraguay se casa</t>
  </si>
  <si>
    <t>https://www.registrocivil.gov.py/galeria/lanzamiento-de-la-campana-nacional-paraguaysecasa-43</t>
  </si>
  <si>
    <t>Concluido</t>
  </si>
  <si>
    <t>Paraguay Se casa:Unidos por amor protegidos por la ley.</t>
  </si>
  <si>
    <t>30/072025</t>
  </si>
  <si>
    <t>Investigacion Preliminar s/ supuesto hecho de Irregularidad en la inscripcion  de Nacimiento de la Sra. Blanca Susana Fernandez Vicencini</t>
  </si>
  <si>
    <t>Investigacion Preliminar s/ posible caso de Mala Atencion  en el Registro Civil de la Ciudad de Caapucu</t>
  </si>
  <si>
    <t>Investigacion Preliminar s/supuesto Hecho de cobro indebido y entrega irregular de Documentos Oficiales de parte de funcionario del Registro Civil</t>
  </si>
  <si>
    <t>Paraguai Omenda…El si mas grande del Pais esta por llegar</t>
  </si>
  <si>
    <t>https://registrocivil.gov.py/publicacion/el-si-mas-grande-del-pais-esta-por-llegar-1438</t>
  </si>
  <si>
    <t>Pagina Web</t>
  </si>
  <si>
    <t>Pagina Institucional</t>
  </si>
  <si>
    <t>Pagina Institucional (apartado noticias)</t>
  </si>
  <si>
    <t>Facebook</t>
  </si>
  <si>
    <t>Red Social</t>
  </si>
  <si>
    <t>Instagram</t>
  </si>
  <si>
    <t>X (Twitter)</t>
  </si>
  <si>
    <t>Acceso a la Informacion Publica</t>
  </si>
  <si>
    <t>Informacion Publica</t>
  </si>
  <si>
    <t xml:space="preserve">Memo D.A.I N°52 DE FECHA 09-07-25 Gestión de documentación con relación al fei objeto de gasto 232 llevado acabo por la CGR </t>
  </si>
  <si>
    <t>\\192.168.1.43\Digitalizacion\AUDITORIA\Informe trimestral julio,agosto,septiembre 2025\MEMO D.A.I N°52 09-02-25 FEI ADM - Acceso directo.lnk</t>
  </si>
  <si>
    <t xml:space="preserve">Memo D.A.I N°67 DE FECHA 03-09-25 Auditoria de estados Financieros- Periodo 2024              </t>
  </si>
  <si>
    <t>\\192.168.1.43\Digitalizacion\AUDITORIA\Informe trimestral julio,agosto,septiembre 2025\MEMO D.A.I N° 67 03-09-25 ADM.pdf</t>
  </si>
  <si>
    <t xml:space="preserve">                                     S/N</t>
  </si>
  <si>
    <t>Nota D.A.I N°38, 17-09-25 Gestión de documentación con relación al fei objeto de gasto 232 llevado acabo por la CGR  a fin de remitir los documentos requeridos por el Dr.Camilo Benitez en cumplimiento de la Resolucion CGR N°593-24 "POR LA CUAL SE APRUEBA LA REALIZACION DE FSCALIZACIONES ESPECIALES INMEDIATAS (FEI)"</t>
  </si>
  <si>
    <t>\\192.168.1.43\Digitalizacion\AUDITORIA\Informe trimestral julio,agosto,septiembre 2025\NOTA D.A.I N°38-25 17-09-25 ADM.pdf</t>
  </si>
  <si>
    <t>Corte administrativo,acta de entrega y recepcion de la Direccion de Asesoria Juridica</t>
  </si>
  <si>
    <t>\\192.168.1.43\Digitalizacion\AUDITORIA\Informe trimestral julio,agosto,septiembre 2025\Acta de entrega Asesoria Juridica.pdf</t>
  </si>
  <si>
    <t xml:space="preserve">Corte administrativo acta de entrega y recepción de la Direccion de Informatica </t>
  </si>
  <si>
    <t>\\192.168.1.43\Digitalizacion\AUDITORIA\Informe trimestral julio,agosto,septiembre 2025\ACTA DE ENTREGA DE INFORMTICA.pdf</t>
  </si>
  <si>
    <t>Corte administrativo de la dependencia de coordinacion de archivo</t>
  </si>
  <si>
    <t>\\192.168.1.43\Digitalizacion\AUDITORIA\Informe trimestral julio,agosto,septiembre 2025\ACTA DE ENTREGA DE COORDINACION DE ARCHIVO CENTRAL.pdf</t>
  </si>
  <si>
    <t>Auditoria de Gestion en la Direccion de Gestion de Talento Humano.</t>
  </si>
  <si>
    <t>\\192.168.1.43\Digitalizacion\AUDITORIA\Informe trimestral julio,agosto,septiembre 2025\MEMO D.A.I N°51 02-07-25.pdf</t>
  </si>
  <si>
    <t>Corte administrativo de la dependencia de coordinacion de archivo Notas Marginales, de la Coordinacion de Archivo Central, Dependiente de la Direccion de Gestion  de Documentacion Central.</t>
  </si>
  <si>
    <t>\\192.168.1.43\Digitalizacion\AUDITORIA\Informe trimestral julio,agosto,septiembre 2025\Acta de entrega Notas Marginales.pdf</t>
  </si>
  <si>
    <t>\\192.168.1.43\Digitalizacion\AUDITORIA\Informe trimestral julio,agosto,septiembre 2025\IMG_20250507_110957.jpg</t>
  </si>
  <si>
    <t xml:space="preserve">\\192.168.1.43\Digitalizacion\AUDITORIA\Informe trimestral julio,agosto,septiembre 2025\INVITACIÓN MECIP 19-08-25.jfif
</t>
  </si>
  <si>
    <t>Contratación  de Personal Docente</t>
  </si>
  <si>
    <t>Servicio de Medicina pre Paga</t>
  </si>
  <si>
    <t>Maquinas y Equipos Agropecuarios</t>
  </si>
  <si>
    <t>WhatsApp</t>
  </si>
  <si>
    <t>PaginaInstitucional (apartado noticias)</t>
  </si>
  <si>
    <t>https://registrocivil.gov.py/publicacion/el-nuevo-rec-impulsa-presencia-registral-en-hospitales-
del-ips-para-garantizar-identidad-desde-el-nacimiento-1386</t>
  </si>
  <si>
    <t xml:space="preserve">https://registrocivil.gov.py/publicacion/el-rec-acompana-jornada-del-dia-de-gobierno municipal-en-coronel-oviedo-1385 </t>
  </si>
  <si>
    <t>https://registrocivil.gov.py/publicacion/boqueron-celebro-26-matrimonios-en-el-marco-de-la campana-nacional-paraguaysecasa-1432 </t>
  </si>
  <si>
    <t>https://registrocivil.gov.py/publicacion/-paraguaysecasa-es-de-interes-nacional--1414</t>
  </si>
  <si>
    <t>Escrito conclusivo N. 04/12025 de fecha 25/11/2025</t>
  </si>
  <si>
    <t>Escrito conclusivo N. 05/2025 de fecha 25/11/2025</t>
  </si>
  <si>
    <t>Investigacion preliminar de Oficio S/ Supuesto uso indevido de movil oficial de la Direccion General del Registro del Estado Civil".</t>
  </si>
  <si>
    <t>Escrito conclusivo N. 06/2025 de fecha 25/11/2025</t>
  </si>
  <si>
    <t xml:space="preserve">Auditoria de Estados Financieros periodo 2024 al 2025 , en le marco de la DGREC Nº100 "POR LA CUAL SE APRUEBA EL PLAN Y CONOGRAMA ANUAL DE TRABAJO DE LA DIRECCION DE AUDITORIA INTERNA </t>
  </si>
  <si>
    <t>\\192.168.1.43\Digitalizacion\AUDITORIA\Informe trimestral octubre,noviembre y dieciembre\Memo Nº93-23-12-2025.pdf</t>
  </si>
  <si>
    <t xml:space="preserve">  Auditoria de Gestion de la Dirección General de Talento Humano en le marco de la DGREC Nº100 "POR LA CUAL SE APRUEBA EL PLAN Y CONOGRAMA ANUAL DE TRABAJO DE LA DIRECCION DE AUDITORIA INTERNA</t>
  </si>
  <si>
    <t>\\192.168.1.43\Digitalizacion\AUDITORIA\MEMO DAI Nº77-24-10-2025.pdf</t>
  </si>
  <si>
    <t>Corte Adminstrivo y verificación de documentos del Cer</t>
  </si>
  <si>
    <t>\\192.168.1.43\Digitalizacion\AUDITORIA\corte administrativo-CER.pdf</t>
  </si>
  <si>
    <t>Mantenimiento Y Reparaciones De Vehículos Para La Dirección General Del Registro Del Estado Civil, Llamado Plurianual 2025-2026</t>
  </si>
  <si>
    <t>GILCO PAR S.R.L.</t>
  </si>
  <si>
    <t>https://procesos.dncp.gov.py/secure/convocante/licitacion/468884/convocatorias/1f0722b6-4f8f-6928-abfd-a5b20ead1dfd</t>
  </si>
  <si>
    <t>Servicio De Recarga De Extintores De La Dirección General Del Registro Del Estado Civil.</t>
  </si>
  <si>
    <t>Aldo Oscar Acuña</t>
  </si>
  <si>
    <t>https://procesos.dncp.gov.py/secure/convocante/licitacion/476206/convocatorias/1f09de9b-9cd5-6392-9b6a-a546a2e1b829/datos-cdp</t>
  </si>
  <si>
    <t>Adquisicion De Plataforma Backup, Para La Direccion General Del Registro Del Estado Civil, Llamado Plurianual 2025-2026</t>
  </si>
  <si>
    <t>TECHNOMA SAECA</t>
  </si>
  <si>
    <t>Servicio De Encuadernacion De Libros E Imprenta Para La Direccion General Del Registro Del Estado Civil, Llamado Plurianual 2025-2026</t>
  </si>
  <si>
    <t>EDUARDO EULOGIO VERON CARDOZO</t>
  </si>
  <si>
    <t>Adquisiciòn De Tòner Para Impresoras, Fotocopiadoras Y Unidad De Imagen Para La Direcciòn General Del Registro Del Estado Civil, Llamado Plurianual 2025-2026</t>
  </si>
  <si>
    <t>ANA RAQUEL GARRIDO ESQUIVEL</t>
  </si>
  <si>
    <t>Seguro Para Vehiculos, Edificio Sede Central Y Deposito De La Direccion General Del Registro Del Estado Civil, Llamado Plurianuial 2025-2026</t>
  </si>
  <si>
    <t>ASEGURADORA TAJY PROPIEDAD COOPERATIVA S.A. DE SEGUROS</t>
  </si>
  <si>
    <t>Servicio De Recarga De Cilindros Del Sistema De Deteccion Y Extincion De Incendios Del Archivo Central De La Direccion General Del Registro Del Estado Civil, Llamado Plurianual 2025-2026</t>
  </si>
  <si>
    <t>EXTINTORES ASUNCION S.A.</t>
  </si>
  <si>
    <t>Adquisicion De Sellos Institucional Para La Direccion General Del Registro Del Estado Civil, Llamado Plurianual 2025-2026-2027</t>
  </si>
  <si>
    <t>_________</t>
  </si>
  <si>
    <t>___________</t>
  </si>
  <si>
    <t>Mantenimiento Y Reparaciones Menores De Edificio E Instaciones Electricas, De La Sede Central, Cabeceras, Oficinas Registrales, Tipo Contenedores Y Tipo Modulo De La Direccion General Del Registro Del Estado Civil, Llamado Plurianual 2025-2026</t>
  </si>
  <si>
    <t>Emprendimientos Tauro S.A.C.I.E</t>
  </si>
  <si>
    <t>https://www.contrataciones.gov.py/sicp/home.seam?cid=132988</t>
  </si>
  <si>
    <t>3 V - INGENIERIA S.A.</t>
  </si>
  <si>
    <t>Servicio De Transporte De Caudales Para La Direccion General Del Registro Del Estado Civil, Llamado Plurianual 2025-2026-2027</t>
  </si>
  <si>
    <t>DOBRESTEC S.A.</t>
  </si>
  <si>
    <t>IMPRESION, CERTIFICADOS, ACTAS Y LIBROS DEL DEPARTAMENTO DE VALORES DE LA DIRECCION GNERAL DEL REGISTRO DEL ESTADO CIVIL.</t>
  </si>
  <si>
    <t>MINISTERIO DE ECONOMIA Y FINANZAS</t>
  </si>
  <si>
    <t>PROVISION DE COMBUSTIBLES Y SUS DERIVADOS - CONVENIO PETROPAR/DGREC (ADENDA N° 03/2025)</t>
  </si>
  <si>
    <t xml:space="preserve">PETROPAR </t>
  </si>
  <si>
    <t>Suministro de Productos de Limpieza</t>
  </si>
  <si>
    <t>IN DESIGN S.R.L.</t>
  </si>
  <si>
    <t>FLASH COMUNICACIONES S.A.</t>
  </si>
  <si>
    <t>https://www.contrataciones.gov.py/sicp/home.seam?cid=132989</t>
  </si>
  <si>
    <t>https://www.contrataciones.gov.py/sicp/home.seam?cid=132990</t>
  </si>
  <si>
    <t>https://www.contrataciones.gov.py/sicp/home.seam?cid=132991</t>
  </si>
  <si>
    <t>EMPORIO S.A</t>
  </si>
  <si>
    <t>https://www.contrataciones.gov.py/sicp/home.seam?cid=132992</t>
  </si>
  <si>
    <t>https://www.contrataciones.gov.py/sicp/home.seam?cid=132993</t>
  </si>
  <si>
    <t>BASE BASE S.A</t>
  </si>
  <si>
    <t>https://www.contrataciones.gov.py/sicp/home.seam?cid=132994</t>
  </si>
  <si>
    <t>https://www.contrataciones.gov.py/sicp/home.seam?cid=132995</t>
  </si>
  <si>
    <t>DIEGO DEJESUS GONZALEZ CABAÑAS</t>
  </si>
  <si>
    <t>https://www.contrataciones.gov.py/sicp/home.seam?cid=132996</t>
  </si>
  <si>
    <t>https://www.contrataciones.gov.py/sicp/home.seam?cid=132997</t>
  </si>
  <si>
    <t>https://www.contrataciones.gov.py/sicp/home.seam?cid=132998</t>
  </si>
  <si>
    <t>https://www.contrataciones.gov.py/sicp/home.seam?cid=132999</t>
  </si>
  <si>
    <t>https://www.contrataciones.gov.py/sicp/home.seam?cid=133000</t>
  </si>
  <si>
    <t>https://www.contrataciones.gov.py/sicp/home.seam?cid=133001</t>
  </si>
  <si>
    <t>https://www.contrataciones.gov.py/sicp/home.seam?cid=133003</t>
  </si>
  <si>
    <t>https://www.contrataciones.gov.py/sicp/home.seam?cid=133004</t>
  </si>
  <si>
    <t>https://www.contrataciones.gov.py/sicp/home.seam?cid=133005</t>
  </si>
  <si>
    <t>https://www.contrataciones.gov.py/sicp/home.seam?cid=133006</t>
  </si>
  <si>
    <t>https://www.contrataciones.gov.py/sicp/home.seam?cid=133007</t>
  </si>
  <si>
    <t>https://www.contrataciones.gov.py/sicp/home.seam?cid=133008</t>
  </si>
  <si>
    <t>https://www.contrataciones.gov.py/sicp/home.seam?cid=133009</t>
  </si>
  <si>
    <t>https://www.contrataciones.gov.py/sicp/home.seam?cid=133010</t>
  </si>
  <si>
    <t>INVERSIONES DEL PARAGUAY</t>
  </si>
  <si>
    <t>https://www.contrataciones.gov.py/sicp/home.seam?cid=133011</t>
  </si>
  <si>
    <t>BASE BASE SA</t>
  </si>
  <si>
    <t>https://www.contrataciones.gov.py/sicp/home.seam?cid=133012</t>
  </si>
  <si>
    <t>https://www.contrataciones.gov.py/sicp/home.seam?cid=133013</t>
  </si>
  <si>
    <t>https://www.contrataciones.gov.py/sicp/home.seam?cid=133014</t>
  </si>
  <si>
    <t>https://www.contrataciones.gov.py/sicp/home.seam?cid=133015</t>
  </si>
  <si>
    <t>https://www.contrataciones.gov.py/sicp/home.seam?cid=133016</t>
  </si>
  <si>
    <t>https://www.contrataciones.gov.py/sicp/home.seam?cid=133017</t>
  </si>
  <si>
    <t>NORMA ELIZABETH LOPEZ DEGIACOMI</t>
  </si>
  <si>
    <t>https://www.contrataciones.gov.py/sicp/home.seam?cid=133018</t>
  </si>
  <si>
    <t>https://www.contrataciones.gov.py/sicp/home.seam?cid=133019</t>
  </si>
  <si>
    <t>https://www.contrataciones.gov.py/sicp/home.seam?cid=133020</t>
  </si>
  <si>
    <t>Suministro de Bolsa para Residuos Comunes al Estado Paraguayo</t>
  </si>
  <si>
    <t>https://www.contrataciones.gov.py/sicp/home.seam?cid=133021</t>
  </si>
  <si>
    <t>https://www.contrataciones.gov.py/sicp/home.seam?cid=133022</t>
  </si>
  <si>
    <t>https://www.contrataciones.gov.py/sicp/home.seam?cid=133023</t>
  </si>
  <si>
    <t>https://www.contrataciones.gov.py/sicp/home.seam?cid=133024</t>
  </si>
  <si>
    <t>Adquisicion de Resmas de Papel con Criterios de Sustentabilidad</t>
  </si>
  <si>
    <t>ALAMO S.A</t>
  </si>
  <si>
    <t>https://www.contrataciones.gov.py/sicp/home.seam?cid=133025</t>
  </si>
  <si>
    <t>KUATIAPO S.A</t>
  </si>
  <si>
    <t>https://www.contrataciones.gov.py/sicp/home.seam?cid=133026</t>
  </si>
  <si>
    <t>https://www.contrataciones.gov.py/sicp/home.seam?cid=133027</t>
  </si>
  <si>
    <t>https://www.contrataciones.gov.py/sicp/home.seam?cid=133028</t>
  </si>
  <si>
    <t>https://www.contrataciones.gov.py/sicp/home.seam?cid=133029</t>
  </si>
  <si>
    <t>https://www.contrataciones.gov.py/sicp/home.seam?cid=133030</t>
  </si>
  <si>
    <t>Suministro de útiles de Oficina al Estado Paraguayo</t>
  </si>
  <si>
    <t>RODRIGO JOEL ZACARIAS VAZQUEZ</t>
  </si>
  <si>
    <t>https://www.contrataciones.gov.py/sicp/home.seam?cid=133031</t>
  </si>
  <si>
    <t>https://www.contrataciones.gov.py/sicp/home.seam?cid=133032</t>
  </si>
  <si>
    <t>https://www.contrataciones.gov.py/sicp/home.seam?cid=133033</t>
  </si>
  <si>
    <t>BRINGCO S.A.</t>
  </si>
  <si>
    <t>https://www.contrataciones.gov.py/sicp/home.seam?cid=133034</t>
  </si>
  <si>
    <t>https://www.contrataciones.gov.py/sicp/home.seam?cid=133035</t>
  </si>
  <si>
    <t>https://www.contrataciones.gov.py/sicp/home.seam?cid=133036</t>
  </si>
  <si>
    <t>https://www.contrataciones.gov.py/sicp/home.seam?cid=133037</t>
  </si>
  <si>
    <t>https://www.contrataciones.gov.py/sicp/home.seam?cid=133038</t>
  </si>
  <si>
    <t>https://www.contrataciones.gov.py/sicp/home.seam?cid=133039</t>
  </si>
  <si>
    <t>https://www.contrataciones.gov.py/sicp/home.seam?cid=133040</t>
  </si>
  <si>
    <t>https://www.contrataciones.gov.py/sicp/home.seam?cid=133041</t>
  </si>
  <si>
    <t>https://www.contrataciones.gov.py/sicp/home.seam?cid=133042</t>
  </si>
  <si>
    <t>https://www.contrataciones.gov.py/sicp/home.seam?cid=133043</t>
  </si>
  <si>
    <t>https://www.contrataciones.gov.py/sicp/home.seam?cid=133044</t>
  </si>
  <si>
    <t>https://www.contrataciones.gov.py/sicp/home.seam?cid=133045</t>
  </si>
  <si>
    <t>https://www.contrataciones.gov.py/sicp/home.seam?cid=133046</t>
  </si>
  <si>
    <t>https://www.contrataciones.gov.py/sicp/home.seam?cid=133047</t>
  </si>
  <si>
    <t>NANCY RENEE OREGGIONI PAEZ</t>
  </si>
  <si>
    <t>https://www.contrataciones.gov.py/sicp/home.seam?cid=133048</t>
  </si>
  <si>
    <t>https://www.contrataciones.gov.py/sicp/home.seam?cid=133049</t>
  </si>
  <si>
    <t>https://www.contrataciones.gov.py/sicp/home.seam?cid=133050</t>
  </si>
  <si>
    <t>https://www.contrataciones.gov.py/sicp/home.seam?cid=133051</t>
  </si>
  <si>
    <t>https://www.contrataciones.gov.py/sicp/home.seam?cid=133052</t>
  </si>
  <si>
    <t>https://www.contrataciones.gov.py/sicp/home.seam?cid=133053</t>
  </si>
  <si>
    <t>https://www.contrataciones.gov.py/sicp/home.seam?cid=133054</t>
  </si>
  <si>
    <t>https://www.contrataciones.gov.py/sicp/home.seam?cid=133055</t>
  </si>
  <si>
    <t>https://www.contrataciones.gov.py/sicp/home.seam?cid=133056</t>
  </si>
  <si>
    <t>https://www.contrataciones.gov.py/sicp/home.seam?cid=133057</t>
  </si>
  <si>
    <t>https://www.contrataciones.gov.py/sicp/home.seam?cid=133058</t>
  </si>
  <si>
    <t>https://www.contrataciones.gov.py/sicp/home.seam?cid=133059</t>
  </si>
  <si>
    <t>https://www.contrataciones.gov.py/sicp/home.seam?cid=133060</t>
  </si>
  <si>
    <t>Adquisicion de Productos de Contingencia</t>
  </si>
  <si>
    <t xml:space="preserve">BRINCO S.A. </t>
  </si>
  <si>
    <t>https://www.contrataciones.gov.py/sicp/home.seam?cid=133061</t>
  </si>
  <si>
    <t>https://www.contrataciones.gov.py/sicp/home.seam?cid=133062</t>
  </si>
  <si>
    <t>INGENET S.R.L</t>
  </si>
  <si>
    <t>https://www.contrataciones.gov.py/sicp/home.seam?cid=133063</t>
  </si>
  <si>
    <t>Adquisición de Muebles con Criterios de Sostenibilidad.</t>
  </si>
  <si>
    <t>4..680.000</t>
  </si>
  <si>
    <t>https://www.contrataciones.gov.py/sicp/home.seam?cid=133064</t>
  </si>
  <si>
    <t>Incorporación de Articulos de Ferreteria</t>
  </si>
  <si>
    <t>https://www.contrataciones.gov.py/sicp/home.seam?cid=133065</t>
  </si>
  <si>
    <t>FERNANDO BENEGAS FERRETOTAL</t>
  </si>
  <si>
    <t>https://www.contrataciones.gov.py/sicp/home.seam?cid=133066</t>
  </si>
  <si>
    <t>MORRO S.R.L</t>
  </si>
  <si>
    <t>https://www.contrataciones.gov.py/sicp/home.seam?cid=133067</t>
  </si>
  <si>
    <t>https://www.contrataciones.gov.py/sicp/home.seam?cid=133068</t>
  </si>
  <si>
    <t>https://www.contrataciones.gov.py/sicp/home.seam?cid=133069</t>
  </si>
  <si>
    <t>https://www.contrataciones.gov.py/sicp/home.seam?cid=133070</t>
  </si>
  <si>
    <t>COLOR SUR S.R.L</t>
  </si>
  <si>
    <t>https://www.contrataciones.gov.py/sicp/home.seam?cid=133071</t>
  </si>
  <si>
    <t>https://www.contrataciones.gov.py/sicp/home.seam?cid=133072</t>
  </si>
  <si>
    <t>https://www.contrataciones.gov.py/sicp/home.seam?cid=133073</t>
  </si>
  <si>
    <t>ELECTRICIDAD YACYRETA S.A</t>
  </si>
  <si>
    <t>https://www.contrataciones.gov.py/sicp/home.seam?cid=133074</t>
  </si>
  <si>
    <t>https://www.contrataciones.gov.py/sicp/home.seam?cid=133075</t>
  </si>
  <si>
    <t>https://www.contrataciones.gov.py/sicp/home.seam?cid=133076</t>
  </si>
  <si>
    <t>https://www.contrataciones.gov.py/sicp/home.seam?cid=133077</t>
  </si>
  <si>
    <t>https://www.contrataciones.gov.py/sicp/home.seam?cid=133078</t>
  </si>
  <si>
    <t>https://www.contrataciones.gov.py/sicp/home.seam?cid=133079</t>
  </si>
  <si>
    <t>https://www.contrataciones.gov.py/sicp/home.seam?cid=133080</t>
  </si>
  <si>
    <t>https://www.contrataciones.gov.py/sicp/home.seam?cid=133081</t>
  </si>
  <si>
    <t>https://www.contrataciones.gov.py/sicp/home.seam?cid=133082</t>
  </si>
  <si>
    <t>https://www.contrataciones.gov.py/sicp/home.seam?cid=133083</t>
  </si>
  <si>
    <t>90.375.00</t>
  </si>
  <si>
    <t>https://www.contrataciones.gov.py/sicp/home.seam?cid=133084</t>
  </si>
  <si>
    <t>COMPAÑÍA MARITIMA PYA</t>
  </si>
  <si>
    <t>https://www.contrataciones.gov.py/sicp/home.seam?cid=133085</t>
  </si>
  <si>
    <t>PIRO´Y S.A.</t>
  </si>
  <si>
    <t>https://www.contrataciones.gov.py/sicp/home.seam?cid=133086</t>
  </si>
  <si>
    <t>Adquisición de Pasajes Aereos</t>
  </si>
  <si>
    <t>https://www.contrataciones.gov.py/sicp/home.seam?cid=133087</t>
  </si>
  <si>
    <t>https://www.contrataciones.gov.py/sicp/home.seam?cid=133088</t>
  </si>
  <si>
    <t>Repuestos Informaticos</t>
  </si>
  <si>
    <t>DALMI S.R.L</t>
  </si>
  <si>
    <t>https://www.contrataciones.gov.py/sicp/home.seam?cid=133091</t>
  </si>
  <si>
    <t xml:space="preserve">TOTAL </t>
  </si>
  <si>
    <t>Nombre de la Licitacion</t>
  </si>
  <si>
    <t>-------------</t>
  </si>
  <si>
    <t>Fecha A Publicacion según Calendario 22 de Enero 2026</t>
  </si>
  <si>
    <t xml:space="preserve">OBSERVACIÓN </t>
  </si>
  <si>
    <r>
      <t xml:space="preserve">En el </t>
    </r>
    <r>
      <rPr>
        <b/>
        <sz val="10"/>
        <rFont val="Calibri"/>
        <family val="2"/>
        <scheme val="minor"/>
      </rPr>
      <t>mes de junio</t>
    </r>
    <r>
      <rPr>
        <sz val="10"/>
        <rFont val="Calibri"/>
        <family val="2"/>
        <scheme val="minor"/>
      </rPr>
      <t xml:space="preserve"> se habilitó oficialmente la</t>
    </r>
    <r>
      <rPr>
        <b/>
        <sz val="10"/>
        <rFont val="Calibri"/>
        <family val="2"/>
        <scheme val="minor"/>
      </rPr>
      <t xml:space="preserve"> línea de WhatsApp de la campaña #ParaguaySeCasa</t>
    </r>
    <r>
      <rPr>
        <sz val="10"/>
        <rFont val="Calibri"/>
        <family val="2"/>
        <scheme val="minor"/>
      </rPr>
      <t xml:space="preserve">, en el marco del lanzamiento nacional de la campaña “Paraguay se casa 2025: Unidos por amor, protegidos por la ley”, impulsada por el Registro del Estado Civil. Para este fin, se puso a disposición de la ciudadanía el número </t>
    </r>
    <r>
      <rPr>
        <b/>
        <sz val="10"/>
        <rFont val="Calibri"/>
        <family val="2"/>
        <scheme val="minor"/>
      </rPr>
      <t>+595 984 771 151</t>
    </r>
    <r>
      <rPr>
        <sz val="10"/>
        <rFont val="Calibri"/>
        <family val="2"/>
        <scheme val="minor"/>
      </rPr>
      <t>, bajo la gestión directa de la Dirección de Comunicación Institucional, como canal exclusivo de consultas y orientación sobre las bodas comunitarias.
A partir de su habilitación, la campaña alcanzó a miles de ciudadanos en todo el país, generando un alto nivel de</t>
    </r>
    <r>
      <rPr>
        <b/>
        <sz val="10"/>
        <rFont val="Calibri"/>
        <family val="2"/>
        <scheme val="minor"/>
      </rPr>
      <t xml:space="preserve"> interacción, consultas y feedback</t>
    </r>
    <r>
      <rPr>
        <sz val="10"/>
        <rFont val="Calibri"/>
        <family val="2"/>
        <scheme val="minor"/>
      </rPr>
      <t xml:space="preserve">, especialmente durante los meses de </t>
    </r>
    <r>
      <rPr>
        <b/>
        <sz val="10"/>
        <rFont val="Calibri"/>
        <family val="2"/>
        <scheme val="minor"/>
      </rPr>
      <t>junio, julio, agosto y septiembre</t>
    </r>
    <r>
      <rPr>
        <sz val="10"/>
        <rFont val="Calibri"/>
        <family val="2"/>
        <scheme val="minor"/>
      </rPr>
      <t xml:space="preserve">, extendiéndose hasta inicios de </t>
    </r>
    <r>
      <rPr>
        <b/>
        <sz val="10"/>
        <rFont val="Calibri"/>
        <family val="2"/>
        <scheme val="minor"/>
      </rPr>
      <t>octubre</t>
    </r>
    <r>
      <rPr>
        <sz val="10"/>
        <rFont val="Calibri"/>
        <family val="2"/>
        <scheme val="minor"/>
      </rPr>
      <t>, período en el cual se concentró el mayor interés de la ciudadanía en informarse y participar de la iniciativa.
Posteriormente,</t>
    </r>
    <r>
      <rPr>
        <b/>
        <sz val="10"/>
        <rFont val="Calibri"/>
        <family val="2"/>
        <scheme val="minor"/>
      </rPr>
      <t xml:space="preserve"> a partir del mes de octubre</t>
    </r>
    <r>
      <rPr>
        <sz val="10"/>
        <rFont val="Calibri"/>
        <family val="2"/>
        <scheme val="minor"/>
      </rPr>
      <t xml:space="preserve">, con el inicio de la realización de las bodas comunitarias en los distintos departamentos del país, se registró una </t>
    </r>
    <r>
      <rPr>
        <b/>
        <sz val="10"/>
        <rFont val="Calibri"/>
        <family val="2"/>
        <scheme val="minor"/>
      </rPr>
      <t>disminución gradual en el volumen de consultas</t>
    </r>
    <r>
      <rPr>
        <sz val="10"/>
        <rFont val="Calibri"/>
        <family val="2"/>
        <scheme val="minor"/>
      </rPr>
      <t xml:space="preserve">, lo cual responde al avance exitoso de la campaña y al cumplimiento del cronograma previsto. Durante los </t>
    </r>
    <r>
      <rPr>
        <b/>
        <sz val="10"/>
        <rFont val="Calibri"/>
        <family val="2"/>
        <scheme val="minor"/>
      </rPr>
      <t>últimos meses del año</t>
    </r>
    <r>
      <rPr>
        <sz val="10"/>
        <rFont val="Calibri"/>
        <family val="2"/>
        <scheme val="minor"/>
      </rPr>
      <t>, la reducción de mensajes estuvo directamente vinculada a que la campaña fue ejecutada con éxito en todos los departamentos del país, satisfaciendo la demanda informativa y de participación ciudadana.</t>
    </r>
  </si>
  <si>
    <r>
      <t>Total de consultas respondidas en todos los medios digitales</t>
    </r>
    <r>
      <rPr>
        <sz val="16"/>
        <color theme="1"/>
        <rFont val="Calibri"/>
        <family val="2"/>
        <scheme val="minor"/>
      </rPr>
      <t xml:space="preserve">
(Facebook, Instagram, X, WhatsApp y correo institucional),
</t>
    </r>
    <r>
      <rPr>
        <b/>
        <sz val="16"/>
        <color theme="1"/>
        <rFont val="Calibri"/>
        <family val="2"/>
        <scheme val="minor"/>
      </rPr>
      <t>gestionados por la Dirección de Comunicación durante el año 2025.</t>
    </r>
  </si>
  <si>
    <t>https://www.registrocivil.gov.py/publicacion/jornada-registral-en-el-bañado-sur-servicios-y-derechos-mas-cerca-de-la-gente-1460</t>
  </si>
  <si>
    <t>https://wa.me/595984771151</t>
  </si>
  <si>
    <t>Ñane rembiapo-Ñane rape e- Ñane repykuera</t>
  </si>
  <si>
    <t>https//www.registrocivil.gov.py/publicacion/nuestramision-vision-valores-1480</t>
  </si>
  <si>
    <t>https:www.registrocivil.gov.py/publicacion/documentamos-a-niños-y-adultos-de-la-comunidad-indigena-yvy-ata-i-1461</t>
  </si>
  <si>
    <t>https://www.registrocivil.gov.py/publicacion/-paraguaysecasa-60-parejas-unieron-sus-vidas-en-coronel-oviedo-1478</t>
  </si>
  <si>
    <t>primer al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</si>
</sst>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#,##0.00\ [$€-1]"/>
    <numFmt numFmtId="165" formatCode="mm/yyyy"/>
    <numFmt numFmtId="166" formatCode="mmmm\ yyyy"/>
  </numFmts>
  <fonts count="62">
    <font>
      <sz val="11"/>
      <color theme="1"/>
      <name val="Calibri"/>
      <scheme val="minor"/>
    </font>
    <font>
      <u/>
      <sz val="11"/>
      <color theme="1"/>
      <name val="Garamond"/>
    </font>
    <font>
      <sz val="11"/>
      <name val="Calibri"/>
    </font>
    <font>
      <sz val="11"/>
      <color theme="1"/>
      <name val="Garamond"/>
    </font>
    <font>
      <b/>
      <u/>
      <sz val="11"/>
      <color theme="1"/>
      <name val="Garamond"/>
    </font>
    <font>
      <b/>
      <sz val="11"/>
      <color theme="1"/>
      <name val="Garamond"/>
    </font>
    <font>
      <u/>
      <sz val="11"/>
      <color rgb="FF0066CC"/>
      <name val="Garamond"/>
    </font>
    <font>
      <b/>
      <u/>
      <sz val="11"/>
      <color theme="1"/>
      <name val="Garamond"/>
    </font>
    <font>
      <u/>
      <sz val="11"/>
      <color theme="10"/>
      <name val="Calibri"/>
    </font>
    <font>
      <b/>
      <u/>
      <sz val="11"/>
      <color theme="1"/>
      <name val="Garamond"/>
    </font>
    <font>
      <sz val="11"/>
      <color rgb="FF000000"/>
      <name val="Garamond"/>
    </font>
    <font>
      <u/>
      <sz val="11"/>
      <color rgb="FF0000FF"/>
      <name val="Garamond"/>
    </font>
    <font>
      <b/>
      <sz val="11"/>
      <color rgb="FF000000"/>
      <name val="Garamond"/>
    </font>
    <font>
      <sz val="11"/>
      <color theme="1"/>
      <name val="Calibri"/>
    </font>
    <font>
      <u/>
      <sz val="11"/>
      <color rgb="FF0000FF"/>
      <name val="Garamond"/>
    </font>
    <font>
      <b/>
      <u/>
      <sz val="11"/>
      <color rgb="FF0000FF"/>
      <name val="Garamond"/>
    </font>
    <font>
      <u/>
      <sz val="11"/>
      <color rgb="FF0000FF"/>
      <name val="Garamond"/>
    </font>
    <font>
      <u/>
      <sz val="11"/>
      <color rgb="FF0000FF"/>
      <name val="Garamond"/>
    </font>
    <font>
      <u/>
      <sz val="11"/>
      <color rgb="FF000000"/>
      <name val="Garamond"/>
    </font>
    <font>
      <b/>
      <u/>
      <sz val="11"/>
      <color theme="1"/>
      <name val="Garamond"/>
    </font>
    <font>
      <b/>
      <u/>
      <sz val="11"/>
      <color theme="1"/>
      <name val="Garamond"/>
    </font>
    <font>
      <b/>
      <sz val="10"/>
      <color theme="1"/>
      <name val="Arial"/>
    </font>
    <font>
      <u/>
      <sz val="11"/>
      <color rgb="FF0066CC"/>
      <name val="Garamond"/>
    </font>
    <font>
      <sz val="11"/>
      <color theme="1"/>
      <name val="Calibri"/>
      <scheme val="minor"/>
    </font>
    <font>
      <b/>
      <sz val="12"/>
      <color theme="1"/>
      <name val="Garamond"/>
      <family val="1"/>
    </font>
    <font>
      <sz val="11"/>
      <name val="Calibri"/>
      <family val="2"/>
    </font>
    <font>
      <sz val="12"/>
      <color theme="1"/>
      <name val="Garamond"/>
      <family val="1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Garamond"/>
      <family val="1"/>
    </font>
    <font>
      <b/>
      <sz val="11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b/>
      <u/>
      <sz val="11"/>
      <color theme="1"/>
      <name val="Garamond"/>
      <family val="1"/>
    </font>
    <font>
      <sz val="10"/>
      <color rgb="FF000000"/>
      <name val="Garamond"/>
      <family val="1"/>
    </font>
    <font>
      <sz val="10"/>
      <color theme="1"/>
      <name val="Garamond"/>
      <family val="1"/>
    </font>
    <font>
      <b/>
      <sz val="14"/>
      <color rgb="FF000000"/>
      <name val="Garamond"/>
      <family val="1"/>
    </font>
    <font>
      <u/>
      <sz val="9"/>
      <color theme="10"/>
      <name val="Calibri"/>
      <family val="2"/>
      <scheme val="minor"/>
    </font>
    <font>
      <u/>
      <sz val="11"/>
      <color rgb="FF0000FF"/>
      <name val="Garamond"/>
      <family val="1"/>
    </font>
    <font>
      <sz val="9"/>
      <color theme="1"/>
      <name val="Garamond"/>
      <family val="1"/>
    </font>
    <font>
      <b/>
      <sz val="9"/>
      <color rgb="FF000000"/>
      <name val="Garamond"/>
      <family val="1"/>
    </font>
    <font>
      <b/>
      <u/>
      <sz val="11"/>
      <color rgb="FF0563C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rgb="FF0066CC"/>
      <name val="Garamond"/>
      <family val="1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u/>
      <sz val="8"/>
      <color theme="10"/>
      <name val="Calibri"/>
      <family val="2"/>
      <scheme val="minor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u/>
      <sz val="11"/>
      <color rgb="FF0000FF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/>
        <bgColor rgb="FFF4B08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4" tint="-0.249977111117893"/>
        <bgColor rgb="FFFEF2CB"/>
      </patternFill>
    </fill>
    <fill>
      <patternFill patternType="solid">
        <fgColor theme="4" tint="-0.249977111117893"/>
        <bgColor rgb="FFF4B083"/>
      </patternFill>
    </fill>
    <fill>
      <patternFill patternType="solid">
        <fgColor theme="4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41" fontId="23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418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24" fillId="7" borderId="4" xfId="0" applyFont="1" applyFill="1" applyBorder="1" applyAlignment="1">
      <alignment vertical="center"/>
    </xf>
    <xf numFmtId="3" fontId="26" fillId="5" borderId="4" xfId="0" applyNumberFormat="1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vertical="center"/>
    </xf>
    <xf numFmtId="0" fontId="24" fillId="7" borderId="10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vertical="center"/>
    </xf>
    <xf numFmtId="0" fontId="26" fillId="9" borderId="20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36" fillId="4" borderId="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 wrapText="1"/>
    </xf>
    <xf numFmtId="0" fontId="36" fillId="4" borderId="20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vertical="center"/>
    </xf>
    <xf numFmtId="0" fontId="2" fillId="12" borderId="2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2" fillId="13" borderId="2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6" fillId="9" borderId="4" xfId="0" applyFont="1" applyFill="1" applyBorder="1" applyAlignment="1">
      <alignment vertical="center"/>
    </xf>
    <xf numFmtId="0" fontId="46" fillId="9" borderId="20" xfId="0" applyFont="1" applyFill="1" applyBorder="1" applyAlignment="1">
      <alignment vertical="center"/>
    </xf>
    <xf numFmtId="0" fontId="46" fillId="8" borderId="26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3" fillId="8" borderId="29" xfId="0" applyFont="1" applyFill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/>
    </xf>
    <xf numFmtId="0" fontId="34" fillId="8" borderId="28" xfId="0" applyFont="1" applyFill="1" applyBorder="1" applyAlignment="1">
      <alignment horizontal="center" vertical="center" wrapText="1"/>
    </xf>
    <xf numFmtId="0" fontId="46" fillId="11" borderId="6" xfId="0" applyFont="1" applyFill="1" applyBorder="1" applyAlignment="1">
      <alignment horizontal="center" vertical="center"/>
    </xf>
    <xf numFmtId="3" fontId="47" fillId="11" borderId="6" xfId="0" applyNumberFormat="1" applyFont="1" applyFill="1" applyBorder="1" applyAlignment="1">
      <alignment horizontal="right"/>
    </xf>
    <xf numFmtId="0" fontId="46" fillId="8" borderId="6" xfId="0" applyFont="1" applyFill="1" applyBorder="1" applyAlignment="1">
      <alignment vertical="center"/>
    </xf>
    <xf numFmtId="0" fontId="24" fillId="7" borderId="7" xfId="0" applyFont="1" applyFill="1" applyBorder="1" applyAlignment="1">
      <alignment vertical="center"/>
    </xf>
    <xf numFmtId="0" fontId="24" fillId="7" borderId="21" xfId="0" applyFont="1" applyFill="1" applyBorder="1" applyAlignment="1">
      <alignment vertical="center"/>
    </xf>
    <xf numFmtId="0" fontId="24" fillId="7" borderId="21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vertical="center"/>
    </xf>
    <xf numFmtId="0" fontId="24" fillId="14" borderId="6" xfId="0" applyFont="1" applyFill="1" applyBorder="1" applyAlignment="1">
      <alignment vertical="center"/>
    </xf>
    <xf numFmtId="0" fontId="2" fillId="12" borderId="19" xfId="0" applyFont="1" applyFill="1" applyBorder="1" applyAlignment="1">
      <alignment vertical="center"/>
    </xf>
    <xf numFmtId="0" fontId="28" fillId="8" borderId="6" xfId="0" applyFont="1" applyFill="1" applyBorder="1" applyAlignment="1">
      <alignment horizontal="center" vertical="center" wrapText="1"/>
    </xf>
    <xf numFmtId="0" fontId="27" fillId="0" borderId="0" xfId="2" applyAlignment="1">
      <alignment vertical="center"/>
    </xf>
    <xf numFmtId="0" fontId="48" fillId="0" borderId="0" xfId="0" applyFont="1" applyAlignment="1">
      <alignment vertical="center"/>
    </xf>
    <xf numFmtId="0" fontId="38" fillId="13" borderId="26" xfId="0" applyFont="1" applyFill="1" applyBorder="1" applyAlignment="1">
      <alignment vertical="center" wrapText="1"/>
    </xf>
    <xf numFmtId="0" fontId="38" fillId="13" borderId="6" xfId="0" applyFont="1" applyFill="1" applyBorder="1" applyAlignment="1">
      <alignment horizontal="center" vertical="center"/>
    </xf>
    <xf numFmtId="3" fontId="38" fillId="13" borderId="26" xfId="0" applyNumberFormat="1" applyFont="1" applyFill="1" applyBorder="1" applyAlignment="1">
      <alignment horizontal="center" vertical="center"/>
    </xf>
    <xf numFmtId="0" fontId="38" fillId="13" borderId="26" xfId="0" applyFont="1" applyFill="1" applyBorder="1" applyAlignment="1">
      <alignment vertical="center"/>
    </xf>
    <xf numFmtId="3" fontId="36" fillId="13" borderId="26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vertical="center"/>
    </xf>
    <xf numFmtId="3" fontId="26" fillId="15" borderId="4" xfId="0" applyNumberFormat="1" applyFont="1" applyFill="1" applyBorder="1" applyAlignment="1">
      <alignment horizontal="center" vertical="center"/>
    </xf>
    <xf numFmtId="3" fontId="26" fillId="15" borderId="4" xfId="0" applyNumberFormat="1" applyFont="1" applyFill="1" applyBorder="1" applyAlignment="1">
      <alignment vertical="center" wrapText="1"/>
    </xf>
    <xf numFmtId="3" fontId="26" fillId="15" borderId="4" xfId="0" applyNumberFormat="1" applyFont="1" applyFill="1" applyBorder="1" applyAlignment="1">
      <alignment vertical="center"/>
    </xf>
    <xf numFmtId="3" fontId="26" fillId="15" borderId="4" xfId="0" applyNumberFormat="1" applyFont="1" applyFill="1" applyBorder="1" applyAlignment="1">
      <alignment horizontal="center" vertical="center" wrapText="1"/>
    </xf>
    <xf numFmtId="3" fontId="26" fillId="15" borderId="4" xfId="1" applyNumberFormat="1" applyFont="1" applyFill="1" applyBorder="1" applyAlignment="1">
      <alignment vertical="center"/>
    </xf>
    <xf numFmtId="3" fontId="26" fillId="15" borderId="20" xfId="0" applyNumberFormat="1" applyFont="1" applyFill="1" applyBorder="1" applyAlignment="1">
      <alignment vertical="center"/>
    </xf>
    <xf numFmtId="3" fontId="26" fillId="15" borderId="7" xfId="1" applyNumberFormat="1" applyFont="1" applyFill="1" applyBorder="1" applyAlignment="1">
      <alignment vertical="center"/>
    </xf>
    <xf numFmtId="3" fontId="26" fillId="15" borderId="26" xfId="0" applyNumberFormat="1" applyFont="1" applyFill="1" applyBorder="1" applyAlignment="1">
      <alignment vertical="center"/>
    </xf>
    <xf numFmtId="3" fontId="37" fillId="13" borderId="8" xfId="0" applyNumberFormat="1" applyFont="1" applyFill="1" applyBorder="1" applyAlignment="1">
      <alignment horizontal="right"/>
    </xf>
    <xf numFmtId="0" fontId="27" fillId="15" borderId="4" xfId="2" applyFill="1" applyBorder="1" applyAlignment="1">
      <alignment vertical="center"/>
    </xf>
    <xf numFmtId="0" fontId="46" fillId="15" borderId="4" xfId="0" applyFont="1" applyFill="1" applyBorder="1" applyAlignment="1">
      <alignment vertical="center"/>
    </xf>
    <xf numFmtId="3" fontId="46" fillId="15" borderId="4" xfId="0" applyNumberFormat="1" applyFont="1" applyFill="1" applyBorder="1" applyAlignment="1">
      <alignment horizontal="center" vertical="center"/>
    </xf>
    <xf numFmtId="3" fontId="46" fillId="15" borderId="4" xfId="0" applyNumberFormat="1" applyFont="1" applyFill="1" applyBorder="1" applyAlignment="1">
      <alignment vertical="center" wrapText="1"/>
    </xf>
    <xf numFmtId="3" fontId="46" fillId="15" borderId="4" xfId="0" applyNumberFormat="1" applyFont="1" applyFill="1" applyBorder="1" applyAlignment="1">
      <alignment vertical="center"/>
    </xf>
    <xf numFmtId="3" fontId="46" fillId="15" borderId="4" xfId="0" applyNumberFormat="1" applyFont="1" applyFill="1" applyBorder="1" applyAlignment="1">
      <alignment horizontal="left" vertical="center" wrapText="1"/>
    </xf>
    <xf numFmtId="3" fontId="46" fillId="15" borderId="4" xfId="0" applyNumberFormat="1" applyFont="1" applyFill="1" applyBorder="1" applyAlignment="1">
      <alignment horizontal="center" vertical="center" wrapText="1"/>
    </xf>
    <xf numFmtId="3" fontId="46" fillId="15" borderId="4" xfId="1" applyNumberFormat="1" applyFont="1" applyFill="1" applyBorder="1" applyAlignment="1">
      <alignment vertical="center"/>
    </xf>
    <xf numFmtId="3" fontId="46" fillId="15" borderId="20" xfId="0" applyNumberFormat="1" applyFont="1" applyFill="1" applyBorder="1" applyAlignment="1">
      <alignment vertical="center"/>
    </xf>
    <xf numFmtId="3" fontId="46" fillId="15" borderId="7" xfId="1" applyNumberFormat="1" applyFont="1" applyFill="1" applyBorder="1" applyAlignment="1">
      <alignment vertical="center"/>
    </xf>
    <xf numFmtId="3" fontId="46" fillId="15" borderId="26" xfId="0" applyNumberFormat="1" applyFont="1" applyFill="1" applyBorder="1" applyAlignment="1">
      <alignment vertical="center"/>
    </xf>
    <xf numFmtId="3" fontId="47" fillId="13" borderId="10" xfId="0" applyNumberFormat="1" applyFont="1" applyFill="1" applyBorder="1" applyAlignment="1">
      <alignment horizontal="right"/>
    </xf>
    <xf numFmtId="0" fontId="46" fillId="13" borderId="6" xfId="0" applyFont="1" applyFill="1" applyBorder="1" applyAlignment="1">
      <alignment horizontal="center" vertical="center"/>
    </xf>
    <xf numFmtId="3" fontId="47" fillId="13" borderId="6" xfId="0" applyNumberFormat="1" applyFont="1" applyFill="1" applyBorder="1" applyAlignment="1">
      <alignment horizontal="right"/>
    </xf>
    <xf numFmtId="3" fontId="26" fillId="15" borderId="4" xfId="0" applyNumberFormat="1" applyFont="1" applyFill="1" applyBorder="1" applyAlignment="1">
      <alignment horizontal="left" vertical="center" wrapText="1"/>
    </xf>
    <xf numFmtId="3" fontId="37" fillId="13" borderId="10" xfId="0" applyNumberFormat="1" applyFont="1" applyFill="1" applyBorder="1" applyAlignment="1">
      <alignment horizontal="right"/>
    </xf>
    <xf numFmtId="0" fontId="3" fillId="13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horizontal="left" vertical="top" wrapText="1"/>
    </xf>
    <xf numFmtId="0" fontId="39" fillId="16" borderId="4" xfId="0" applyFont="1" applyFill="1" applyBorder="1" applyAlignment="1">
      <alignment horizontal="left" vertical="center"/>
    </xf>
    <xf numFmtId="0" fontId="27" fillId="16" borderId="4" xfId="2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left" vertical="top" wrapText="1"/>
    </xf>
    <xf numFmtId="0" fontId="27" fillId="13" borderId="4" xfId="2" applyFill="1" applyBorder="1" applyAlignment="1">
      <alignment vertical="center" wrapText="1"/>
    </xf>
    <xf numFmtId="0" fontId="5" fillId="13" borderId="4" xfId="0" applyFont="1" applyFill="1" applyBorder="1" applyAlignment="1">
      <alignment wrapText="1"/>
    </xf>
    <xf numFmtId="0" fontId="3" fillId="13" borderId="4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vertical="center" wrapText="1"/>
    </xf>
    <xf numFmtId="0" fontId="27" fillId="13" borderId="4" xfId="2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vertical="center"/>
    </xf>
    <xf numFmtId="0" fontId="36" fillId="13" borderId="4" xfId="0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27" fillId="13" borderId="4" xfId="2" applyFill="1" applyBorder="1" applyAlignment="1">
      <alignment horizontal="center" vertical="center" wrapText="1"/>
    </xf>
    <xf numFmtId="14" fontId="36" fillId="13" borderId="4" xfId="0" applyNumberFormat="1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vertical="center" wrapText="1"/>
    </xf>
    <xf numFmtId="0" fontId="3" fillId="13" borderId="10" xfId="0" applyFont="1" applyFill="1" applyBorder="1" applyAlignment="1">
      <alignment vertical="center" wrapText="1"/>
    </xf>
    <xf numFmtId="0" fontId="3" fillId="13" borderId="19" xfId="0" applyFont="1" applyFill="1" applyBorder="1" applyAlignment="1">
      <alignment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/>
    </xf>
    <xf numFmtId="0" fontId="27" fillId="13" borderId="7" xfId="2" applyFill="1" applyBorder="1" applyAlignment="1">
      <alignment vertical="center"/>
    </xf>
    <xf numFmtId="0" fontId="17" fillId="13" borderId="9" xfId="0" applyFont="1" applyFill="1" applyBorder="1" applyAlignment="1">
      <alignment vertical="center"/>
    </xf>
    <xf numFmtId="0" fontId="18" fillId="13" borderId="9" xfId="0" applyFont="1" applyFill="1" applyBorder="1" applyAlignment="1">
      <alignment vertical="center"/>
    </xf>
    <xf numFmtId="0" fontId="3" fillId="13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vertical="center"/>
    </xf>
    <xf numFmtId="166" fontId="3" fillId="13" borderId="26" xfId="0" applyNumberFormat="1" applyFont="1" applyFill="1" applyBorder="1" applyAlignment="1">
      <alignment vertical="center"/>
    </xf>
    <xf numFmtId="0" fontId="21" fillId="13" borderId="26" xfId="0" applyFont="1" applyFill="1" applyBorder="1" applyAlignment="1">
      <alignment vertical="center"/>
    </xf>
    <xf numFmtId="0" fontId="22" fillId="13" borderId="26" xfId="0" applyFont="1" applyFill="1" applyBorder="1" applyAlignment="1">
      <alignment horizontal="left" vertical="center"/>
    </xf>
    <xf numFmtId="0" fontId="5" fillId="13" borderId="26" xfId="0" applyFont="1" applyFill="1" applyBorder="1" applyAlignment="1">
      <alignment vertical="center"/>
    </xf>
    <xf numFmtId="0" fontId="5" fillId="13" borderId="26" xfId="0" applyFont="1" applyFill="1" applyBorder="1" applyAlignment="1">
      <alignment horizontal="center" vertical="center" wrapText="1"/>
    </xf>
    <xf numFmtId="0" fontId="34" fillId="12" borderId="26" xfId="0" applyFont="1" applyFill="1" applyBorder="1" applyAlignment="1">
      <alignment horizontal="center" vertical="center" wrapText="1"/>
    </xf>
    <xf numFmtId="0" fontId="33" fillId="12" borderId="28" xfId="0" applyFont="1" applyFill="1" applyBorder="1" applyAlignment="1">
      <alignment vertical="center"/>
    </xf>
    <xf numFmtId="0" fontId="32" fillId="12" borderId="28" xfId="0" applyFont="1" applyFill="1" applyBorder="1" applyAlignment="1">
      <alignment vertical="center"/>
    </xf>
    <xf numFmtId="0" fontId="0" fillId="12" borderId="28" xfId="0" applyFill="1" applyBorder="1" applyAlignment="1">
      <alignment vertical="center"/>
    </xf>
    <xf numFmtId="0" fontId="0" fillId="12" borderId="26" xfId="0" applyFill="1" applyBorder="1" applyAlignment="1">
      <alignment vertical="center"/>
    </xf>
    <xf numFmtId="0" fontId="35" fillId="12" borderId="26" xfId="0" applyFont="1" applyFill="1" applyBorder="1" applyAlignment="1">
      <alignment vertical="center"/>
    </xf>
    <xf numFmtId="0" fontId="28" fillId="12" borderId="33" xfId="0" applyFont="1" applyFill="1" applyBorder="1" applyAlignment="1">
      <alignment horizontal="center" vertical="center" wrapText="1"/>
    </xf>
    <xf numFmtId="0" fontId="30" fillId="12" borderId="26" xfId="0" applyFont="1" applyFill="1" applyBorder="1" applyAlignment="1">
      <alignment horizontal="center" vertical="center"/>
    </xf>
    <xf numFmtId="0" fontId="0" fillId="12" borderId="27" xfId="0" applyFill="1" applyBorder="1" applyAlignment="1">
      <alignment vertical="center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26" xfId="0" applyFont="1" applyFill="1" applyBorder="1" applyAlignment="1">
      <alignment vertical="center"/>
    </xf>
    <xf numFmtId="0" fontId="0" fillId="12" borderId="26" xfId="0" applyFill="1" applyBorder="1" applyAlignment="1">
      <alignment horizontal="center" vertical="center" wrapText="1"/>
    </xf>
    <xf numFmtId="0" fontId="27" fillId="12" borderId="26" xfId="2" applyFill="1" applyBorder="1" applyAlignment="1">
      <alignment vertical="center"/>
    </xf>
    <xf numFmtId="0" fontId="0" fillId="12" borderId="26" xfId="0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 wrapText="1"/>
    </xf>
    <xf numFmtId="0" fontId="27" fillId="12" borderId="26" xfId="2" applyFill="1" applyBorder="1" applyAlignment="1">
      <alignment horizontal="center" vertical="center" wrapText="1"/>
    </xf>
    <xf numFmtId="0" fontId="33" fillId="12" borderId="29" xfId="0" applyFont="1" applyFill="1" applyBorder="1" applyAlignment="1">
      <alignment horizontal="center" vertical="center"/>
    </xf>
    <xf numFmtId="0" fontId="33" fillId="12" borderId="35" xfId="0" applyFont="1" applyFill="1" applyBorder="1" applyAlignment="1">
      <alignment horizontal="center" vertical="center"/>
    </xf>
    <xf numFmtId="0" fontId="34" fillId="12" borderId="28" xfId="0" applyFont="1" applyFill="1" applyBorder="1" applyAlignment="1">
      <alignment horizontal="center" vertical="center" wrapText="1"/>
    </xf>
    <xf numFmtId="0" fontId="27" fillId="12" borderId="26" xfId="2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/>
    </xf>
    <xf numFmtId="0" fontId="3" fillId="13" borderId="5" xfId="0" applyFont="1" applyFill="1" applyBorder="1" applyAlignment="1">
      <alignment vertical="center"/>
    </xf>
    <xf numFmtId="0" fontId="22" fillId="13" borderId="4" xfId="0" applyFont="1" applyFill="1" applyBorder="1" applyAlignment="1">
      <alignment horizontal="left" vertical="center"/>
    </xf>
    <xf numFmtId="0" fontId="3" fillId="8" borderId="0" xfId="0" applyFont="1" applyFill="1" applyAlignment="1">
      <alignment vertical="center"/>
    </xf>
    <xf numFmtId="0" fontId="3" fillId="17" borderId="6" xfId="0" applyFont="1" applyFill="1" applyBorder="1" applyAlignment="1">
      <alignment horizontal="center" vertical="center"/>
    </xf>
    <xf numFmtId="3" fontId="26" fillId="15" borderId="7" xfId="0" applyNumberFormat="1" applyFont="1" applyFill="1" applyBorder="1" applyAlignment="1">
      <alignment vertical="center"/>
    </xf>
    <xf numFmtId="3" fontId="37" fillId="13" borderId="22" xfId="0" applyNumberFormat="1" applyFont="1" applyFill="1" applyBorder="1" applyAlignment="1">
      <alignment horizontal="right"/>
    </xf>
    <xf numFmtId="3" fontId="37" fillId="13" borderId="26" xfId="0" applyNumberFormat="1" applyFont="1" applyFill="1" applyBorder="1" applyAlignment="1">
      <alignment horizontal="right"/>
    </xf>
    <xf numFmtId="0" fontId="5" fillId="13" borderId="26" xfId="0" applyFont="1" applyFill="1" applyBorder="1" applyAlignment="1">
      <alignment horizontal="center" vertical="center"/>
    </xf>
    <xf numFmtId="0" fontId="14" fillId="13" borderId="26" xfId="0" applyFont="1" applyFill="1" applyBorder="1" applyAlignment="1">
      <alignment horizontal="left" vertical="center"/>
    </xf>
    <xf numFmtId="0" fontId="28" fillId="12" borderId="29" xfId="0" applyFont="1" applyFill="1" applyBorder="1" applyAlignment="1">
      <alignment horizontal="left" vertical="center" wrapText="1"/>
    </xf>
    <xf numFmtId="0" fontId="0" fillId="12" borderId="26" xfId="0" applyFill="1" applyBorder="1" applyAlignment="1">
      <alignment horizontal="left" vertical="center"/>
    </xf>
    <xf numFmtId="0" fontId="27" fillId="12" borderId="26" xfId="2" applyFill="1" applyBorder="1" applyAlignment="1">
      <alignment horizontal="left" vertical="center" wrapText="1"/>
    </xf>
    <xf numFmtId="0" fontId="3" fillId="12" borderId="26" xfId="0" applyFont="1" applyFill="1" applyBorder="1" applyAlignment="1">
      <alignment horizontal="left" vertical="center"/>
    </xf>
    <xf numFmtId="0" fontId="3" fillId="12" borderId="26" xfId="0" applyFont="1" applyFill="1" applyBorder="1" applyAlignment="1">
      <alignment horizontal="left" vertical="center" wrapText="1"/>
    </xf>
    <xf numFmtId="0" fontId="41" fillId="13" borderId="26" xfId="0" applyFont="1" applyFill="1" applyBorder="1" applyAlignment="1">
      <alignment horizontal="left" vertical="center"/>
    </xf>
    <xf numFmtId="0" fontId="41" fillId="13" borderId="26" xfId="0" applyFont="1" applyFill="1" applyBorder="1" applyAlignment="1">
      <alignment horizontal="center" vertical="center"/>
    </xf>
    <xf numFmtId="14" fontId="41" fillId="13" borderId="26" xfId="0" applyNumberFormat="1" applyFont="1" applyFill="1" applyBorder="1" applyAlignment="1">
      <alignment horizontal="center" vertical="center"/>
    </xf>
    <xf numFmtId="0" fontId="41" fillId="13" borderId="26" xfId="0" applyFont="1" applyFill="1" applyBorder="1" applyAlignment="1">
      <alignment horizontal="left" vertical="center" wrapText="1"/>
    </xf>
    <xf numFmtId="165" fontId="41" fillId="13" borderId="26" xfId="0" applyNumberFormat="1" applyFont="1" applyFill="1" applyBorder="1" applyAlignment="1">
      <alignment horizontal="center" vertical="center"/>
    </xf>
    <xf numFmtId="165" fontId="42" fillId="13" borderId="26" xfId="0" applyNumberFormat="1" applyFont="1" applyFill="1" applyBorder="1" applyAlignment="1">
      <alignment horizontal="center" vertical="center"/>
    </xf>
    <xf numFmtId="14" fontId="42" fillId="13" borderId="26" xfId="0" applyNumberFormat="1" applyFont="1" applyFill="1" applyBorder="1" applyAlignment="1">
      <alignment horizontal="center" vertical="center"/>
    </xf>
    <xf numFmtId="0" fontId="42" fillId="13" borderId="26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vertical="center"/>
    </xf>
    <xf numFmtId="3" fontId="37" fillId="13" borderId="6" xfId="0" applyNumberFormat="1" applyFont="1" applyFill="1" applyBorder="1" applyAlignment="1">
      <alignment horizontal="right"/>
    </xf>
    <xf numFmtId="0" fontId="2" fillId="12" borderId="19" xfId="0" applyFont="1" applyFill="1" applyBorder="1" applyAlignment="1">
      <alignment vertical="center"/>
    </xf>
    <xf numFmtId="0" fontId="29" fillId="4" borderId="26" xfId="0" applyFont="1" applyFill="1" applyBorder="1" applyAlignment="1">
      <alignment horizontal="center" vertical="center"/>
    </xf>
    <xf numFmtId="0" fontId="25" fillId="12" borderId="26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29" fillId="10" borderId="26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 wrapText="1"/>
    </xf>
    <xf numFmtId="0" fontId="44" fillId="8" borderId="6" xfId="2" applyFont="1" applyFill="1" applyBorder="1" applyAlignment="1">
      <alignment horizontal="left" vertical="center" wrapText="1"/>
    </xf>
    <xf numFmtId="0" fontId="36" fillId="4" borderId="26" xfId="0" applyFont="1" applyFill="1" applyBorder="1" applyAlignment="1">
      <alignment vertical="center"/>
    </xf>
    <xf numFmtId="0" fontId="25" fillId="10" borderId="26" xfId="0" applyFont="1" applyFill="1" applyBorder="1" applyAlignment="1">
      <alignment vertical="center"/>
    </xf>
    <xf numFmtId="0" fontId="36" fillId="4" borderId="26" xfId="0" applyFont="1" applyFill="1" applyBorder="1" applyAlignment="1">
      <alignment horizontal="center" vertical="center" wrapText="1"/>
    </xf>
    <xf numFmtId="0" fontId="38" fillId="18" borderId="26" xfId="0" applyFont="1" applyFill="1" applyBorder="1" applyAlignment="1">
      <alignment vertical="center"/>
    </xf>
    <xf numFmtId="166" fontId="38" fillId="18" borderId="26" xfId="0" applyNumberFormat="1" applyFont="1" applyFill="1" applyBorder="1" applyAlignment="1">
      <alignment vertical="center"/>
    </xf>
    <xf numFmtId="0" fontId="36" fillId="18" borderId="26" xfId="0" applyFont="1" applyFill="1" applyBorder="1" applyAlignment="1">
      <alignment horizontal="center" vertical="center"/>
    </xf>
    <xf numFmtId="0" fontId="45" fillId="18" borderId="26" xfId="0" applyFont="1" applyFill="1" applyBorder="1" applyAlignment="1">
      <alignment horizontal="left" vertical="center"/>
    </xf>
    <xf numFmtId="0" fontId="49" fillId="18" borderId="26" xfId="0" applyFont="1" applyFill="1" applyBorder="1" applyAlignment="1">
      <alignment vertical="center"/>
    </xf>
    <xf numFmtId="0" fontId="50" fillId="18" borderId="26" xfId="0" applyFont="1" applyFill="1" applyBorder="1" applyAlignment="1">
      <alignment horizontal="left" vertical="center"/>
    </xf>
    <xf numFmtId="0" fontId="36" fillId="18" borderId="26" xfId="0" applyFont="1" applyFill="1" applyBorder="1" applyAlignment="1">
      <alignment vertical="center"/>
    </xf>
    <xf numFmtId="0" fontId="36" fillId="18" borderId="26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1" fillId="8" borderId="26" xfId="0" applyFont="1" applyFill="1" applyBorder="1" applyAlignment="1">
      <alignment horizontal="center" vertical="center" wrapText="1"/>
    </xf>
    <xf numFmtId="0" fontId="27" fillId="8" borderId="26" xfId="2" applyFill="1" applyBorder="1" applyAlignment="1" applyProtection="1">
      <alignment horizontal="center" vertical="center"/>
    </xf>
    <xf numFmtId="0" fontId="27" fillId="8" borderId="35" xfId="2" applyFill="1" applyBorder="1" applyAlignment="1" applyProtection="1">
      <alignment horizontal="center" vertical="center"/>
    </xf>
    <xf numFmtId="0" fontId="34" fillId="0" borderId="26" xfId="0" applyFont="1" applyBorder="1" applyAlignment="1">
      <alignment horizontal="center" vertical="center" wrapText="1"/>
    </xf>
    <xf numFmtId="0" fontId="33" fillId="0" borderId="28" xfId="0" applyFont="1" applyBorder="1" applyAlignment="1">
      <alignment vertical="center"/>
    </xf>
    <xf numFmtId="0" fontId="32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35" fillId="0" borderId="26" xfId="0" applyFont="1" applyBorder="1" applyAlignment="1">
      <alignment vertical="center"/>
    </xf>
    <xf numFmtId="0" fontId="30" fillId="0" borderId="2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28" fillId="8" borderId="33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28" fillId="8" borderId="29" xfId="0" applyFont="1" applyFill="1" applyBorder="1" applyAlignment="1">
      <alignment horizontal="center" vertical="center" wrapText="1"/>
    </xf>
    <xf numFmtId="0" fontId="27" fillId="0" borderId="26" xfId="2" applyBorder="1" applyAlignment="1">
      <alignment vertical="center"/>
    </xf>
    <xf numFmtId="0" fontId="29" fillId="0" borderId="26" xfId="0" applyFont="1" applyBorder="1" applyAlignment="1">
      <alignment vertical="center"/>
    </xf>
    <xf numFmtId="0" fontId="38" fillId="18" borderId="20" xfId="0" applyFont="1" applyFill="1" applyBorder="1" applyAlignment="1">
      <alignment vertical="center"/>
    </xf>
    <xf numFmtId="0" fontId="50" fillId="18" borderId="4" xfId="0" applyFont="1" applyFill="1" applyBorder="1" applyAlignment="1">
      <alignment horizontal="left" vertical="center"/>
    </xf>
    <xf numFmtId="0" fontId="38" fillId="18" borderId="39" xfId="0" applyFont="1" applyFill="1" applyBorder="1" applyAlignment="1">
      <alignment vertical="center"/>
    </xf>
    <xf numFmtId="0" fontId="38" fillId="18" borderId="40" xfId="0" applyFont="1" applyFill="1" applyBorder="1" applyAlignment="1">
      <alignment vertical="center"/>
    </xf>
    <xf numFmtId="0" fontId="38" fillId="18" borderId="41" xfId="0" applyFont="1" applyFill="1" applyBorder="1" applyAlignment="1">
      <alignment vertical="center"/>
    </xf>
    <xf numFmtId="0" fontId="38" fillId="18" borderId="42" xfId="0" applyFont="1" applyFill="1" applyBorder="1" applyAlignment="1">
      <alignment vertical="center"/>
    </xf>
    <xf numFmtId="3" fontId="52" fillId="0" borderId="6" xfId="0" applyNumberFormat="1" applyFont="1" applyBorder="1" applyAlignment="1">
      <alignment horizontal="center" vertical="center" wrapText="1"/>
    </xf>
    <xf numFmtId="0" fontId="53" fillId="8" borderId="6" xfId="2" applyFont="1" applyFill="1" applyBorder="1" applyAlignment="1">
      <alignment horizontal="center" vertical="center" wrapText="1"/>
    </xf>
    <xf numFmtId="0" fontId="53" fillId="0" borderId="6" xfId="2" applyFont="1" applyBorder="1" applyAlignment="1">
      <alignment horizontal="center" vertical="center" wrapText="1"/>
    </xf>
    <xf numFmtId="0" fontId="0" fillId="0" borderId="6" xfId="0" applyBorder="1" applyAlignment="1"/>
    <xf numFmtId="0" fontId="3" fillId="13" borderId="2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vertical="center"/>
    </xf>
    <xf numFmtId="0" fontId="3" fillId="13" borderId="26" xfId="0" applyFont="1" applyFill="1" applyBorder="1" applyAlignment="1">
      <alignment horizontal="center" vertical="top" wrapText="1"/>
    </xf>
    <xf numFmtId="0" fontId="5" fillId="13" borderId="26" xfId="0" applyFont="1" applyFill="1" applyBorder="1" applyAlignment="1">
      <alignment horizontal="center" vertical="top" wrapText="1"/>
    </xf>
    <xf numFmtId="0" fontId="36" fillId="13" borderId="26" xfId="0" applyFont="1" applyFill="1" applyBorder="1" applyAlignment="1">
      <alignment horizontal="center" vertical="center" wrapText="1"/>
    </xf>
    <xf numFmtId="0" fontId="37" fillId="13" borderId="26" xfId="0" applyFont="1" applyFill="1" applyBorder="1" applyAlignment="1">
      <alignment horizontal="center" vertical="center" wrapText="1"/>
    </xf>
    <xf numFmtId="0" fontId="36" fillId="13" borderId="26" xfId="0" applyFont="1" applyFill="1" applyBorder="1" applyAlignment="1">
      <alignment horizontal="left" vertical="center" wrapText="1"/>
    </xf>
    <xf numFmtId="0" fontId="36" fillId="13" borderId="26" xfId="0" applyFont="1" applyFill="1" applyBorder="1" applyAlignment="1">
      <alignment vertical="center"/>
    </xf>
    <xf numFmtId="0" fontId="36" fillId="13" borderId="26" xfId="0" applyFont="1" applyFill="1" applyBorder="1" applyAlignment="1">
      <alignment horizontal="center" vertical="center"/>
    </xf>
    <xf numFmtId="3" fontId="3" fillId="13" borderId="26" xfId="0" applyNumberFormat="1" applyFont="1" applyFill="1" applyBorder="1" applyAlignment="1">
      <alignment vertical="center"/>
    </xf>
    <xf numFmtId="0" fontId="38" fillId="13" borderId="26" xfId="0" applyFont="1" applyFill="1" applyBorder="1" applyAlignment="1">
      <alignment horizontal="center" vertical="center"/>
    </xf>
    <xf numFmtId="3" fontId="38" fillId="13" borderId="26" xfId="0" applyNumberFormat="1" applyFont="1" applyFill="1" applyBorder="1" applyAlignment="1">
      <alignment vertical="center"/>
    </xf>
    <xf numFmtId="0" fontId="27" fillId="19" borderId="20" xfId="2" applyFill="1" applyBorder="1" applyAlignment="1">
      <alignment vertical="center"/>
    </xf>
    <xf numFmtId="0" fontId="24" fillId="20" borderId="27" xfId="0" applyFont="1" applyFill="1" applyBorder="1" applyAlignment="1">
      <alignment vertical="center"/>
    </xf>
    <xf numFmtId="3" fontId="26" fillId="15" borderId="12" xfId="0" applyNumberFormat="1" applyFont="1" applyFill="1" applyBorder="1" applyAlignment="1">
      <alignment vertical="center"/>
    </xf>
    <xf numFmtId="3" fontId="26" fillId="15" borderId="29" xfId="0" applyNumberFormat="1" applyFont="1" applyFill="1" applyBorder="1" applyAlignment="1">
      <alignment vertical="center"/>
    </xf>
    <xf numFmtId="0" fontId="36" fillId="13" borderId="4" xfId="0" applyFont="1" applyFill="1" applyBorder="1" applyAlignment="1">
      <alignment vertical="center"/>
    </xf>
    <xf numFmtId="0" fontId="36" fillId="13" borderId="4" xfId="0" applyFont="1" applyFill="1" applyBorder="1" applyAlignment="1">
      <alignment horizontal="center" vertical="center"/>
    </xf>
    <xf numFmtId="0" fontId="36" fillId="4" borderId="20" xfId="0" applyFont="1" applyFill="1" applyBorder="1" applyAlignment="1">
      <alignment vertical="center" wrapText="1"/>
    </xf>
    <xf numFmtId="0" fontId="0" fillId="0" borderId="0" xfId="0"/>
    <xf numFmtId="3" fontId="54" fillId="12" borderId="26" xfId="0" applyNumberFormat="1" applyFont="1" applyFill="1" applyBorder="1" applyAlignment="1">
      <alignment horizontal="center" vertical="center" wrapText="1"/>
    </xf>
    <xf numFmtId="3" fontId="51" fillId="12" borderId="26" xfId="0" applyNumberFormat="1" applyFont="1" applyFill="1" applyBorder="1" applyAlignment="1">
      <alignment vertical="center" wrapText="1"/>
    </xf>
    <xf numFmtId="3" fontId="51" fillId="12" borderId="26" xfId="0" applyNumberFormat="1" applyFont="1" applyFill="1" applyBorder="1" applyAlignment="1">
      <alignment horizontal="center" vertical="center" wrapText="1"/>
    </xf>
    <xf numFmtId="3" fontId="34" fillId="12" borderId="26" xfId="0" applyNumberFormat="1" applyFont="1" applyFill="1" applyBorder="1" applyAlignment="1">
      <alignment horizontal="center" vertical="center" wrapText="1"/>
    </xf>
    <xf numFmtId="3" fontId="52" fillId="12" borderId="26" xfId="0" applyNumberFormat="1" applyFont="1" applyFill="1" applyBorder="1" applyAlignment="1">
      <alignment horizontal="center" vertical="center" wrapText="1"/>
    </xf>
    <xf numFmtId="0" fontId="53" fillId="12" borderId="26" xfId="2" applyFont="1" applyFill="1" applyBorder="1" applyAlignment="1">
      <alignment horizontal="center" vertical="center" wrapText="1"/>
    </xf>
    <xf numFmtId="0" fontId="54" fillId="12" borderId="26" xfId="0" applyFont="1" applyFill="1" applyBorder="1" applyAlignment="1">
      <alignment horizontal="center" vertical="center" wrapText="1"/>
    </xf>
    <xf numFmtId="3" fontId="34" fillId="12" borderId="26" xfId="0" applyNumberFormat="1" applyFont="1" applyFill="1" applyBorder="1" applyAlignment="1">
      <alignment horizontal="center" vertical="center"/>
    </xf>
    <xf numFmtId="3" fontId="34" fillId="12" borderId="26" xfId="0" applyNumberFormat="1" applyFont="1" applyFill="1" applyBorder="1" applyAlignment="1">
      <alignment horizontal="center"/>
    </xf>
    <xf numFmtId="0" fontId="58" fillId="4" borderId="47" xfId="0" applyFont="1" applyFill="1" applyBorder="1" applyAlignment="1">
      <alignment horizontal="left" vertical="center" wrapText="1"/>
    </xf>
    <xf numFmtId="0" fontId="60" fillId="4" borderId="48" xfId="0" applyFont="1" applyFill="1" applyBorder="1" applyAlignment="1">
      <alignment horizontal="left" vertical="center" wrapText="1"/>
    </xf>
    <xf numFmtId="0" fontId="56" fillId="18" borderId="27" xfId="2" applyFont="1" applyFill="1" applyBorder="1" applyAlignment="1">
      <alignment horizontal="left" vertical="center" wrapText="1"/>
    </xf>
    <xf numFmtId="0" fontId="56" fillId="18" borderId="34" xfId="2" applyFont="1" applyFill="1" applyBorder="1" applyAlignment="1">
      <alignment horizontal="left" vertical="center" wrapText="1"/>
    </xf>
    <xf numFmtId="0" fontId="56" fillId="18" borderId="28" xfId="2" applyFont="1" applyFill="1" applyBorder="1" applyAlignment="1">
      <alignment horizontal="left" vertical="center" wrapText="1"/>
    </xf>
    <xf numFmtId="0" fontId="38" fillId="13" borderId="7" xfId="0" applyFont="1" applyFill="1" applyBorder="1" applyAlignment="1">
      <alignment horizontal="center" vertical="center"/>
    </xf>
    <xf numFmtId="0" fontId="38" fillId="13" borderId="23" xfId="0" applyFont="1" applyFill="1" applyBorder="1" applyAlignment="1">
      <alignment horizontal="center" vertical="center"/>
    </xf>
    <xf numFmtId="0" fontId="38" fillId="13" borderId="9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4" fillId="7" borderId="7" xfId="0" applyFont="1" applyFill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46" fillId="13" borderId="7" xfId="0" applyFont="1" applyFill="1" applyBorder="1" applyAlignment="1">
      <alignment horizontal="center" vertical="center"/>
    </xf>
    <xf numFmtId="0" fontId="46" fillId="13" borderId="23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 wrapText="1"/>
    </xf>
    <xf numFmtId="0" fontId="25" fillId="12" borderId="9" xfId="0" applyFont="1" applyFill="1" applyBorder="1" applyAlignment="1">
      <alignment vertical="center"/>
    </xf>
    <xf numFmtId="0" fontId="40" fillId="4" borderId="29" xfId="0" applyFont="1" applyFill="1" applyBorder="1" applyAlignment="1">
      <alignment horizontal="center" vertical="center"/>
    </xf>
    <xf numFmtId="0" fontId="40" fillId="4" borderId="36" xfId="0" applyFont="1" applyFill="1" applyBorder="1" applyAlignment="1">
      <alignment horizontal="center" vertical="center"/>
    </xf>
    <xf numFmtId="0" fontId="40" fillId="4" borderId="35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left" vertical="center"/>
    </xf>
    <xf numFmtId="0" fontId="25" fillId="12" borderId="3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34" fillId="12" borderId="26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vertical="center"/>
    </xf>
    <xf numFmtId="0" fontId="36" fillId="4" borderId="26" xfId="0" applyFont="1" applyFill="1" applyBorder="1" applyAlignment="1">
      <alignment horizontal="center" vertical="center"/>
    </xf>
    <xf numFmtId="0" fontId="29" fillId="10" borderId="26" xfId="0" applyFont="1" applyFill="1" applyBorder="1" applyAlignment="1">
      <alignment horizontal="center" vertical="center"/>
    </xf>
    <xf numFmtId="1" fontId="30" fillId="12" borderId="26" xfId="0" applyNumberFormat="1" applyFont="1" applyFill="1" applyBorder="1" applyAlignment="1">
      <alignment horizontal="center" vertical="center"/>
    </xf>
    <xf numFmtId="0" fontId="33" fillId="12" borderId="26" xfId="0" applyFont="1" applyFill="1" applyBorder="1" applyAlignment="1">
      <alignment horizontal="center" vertical="center"/>
    </xf>
    <xf numFmtId="0" fontId="27" fillId="12" borderId="26" xfId="2" applyFill="1" applyBorder="1" applyAlignment="1" applyProtection="1">
      <alignment horizontal="center" vertical="center"/>
    </xf>
    <xf numFmtId="0" fontId="27" fillId="12" borderId="26" xfId="2" applyFill="1" applyBorder="1" applyAlignment="1" applyProtection="1">
      <alignment horizontal="left" vertical="center"/>
    </xf>
    <xf numFmtId="0" fontId="29" fillId="4" borderId="2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/>
    </xf>
    <xf numFmtId="0" fontId="25" fillId="0" borderId="26" xfId="0" applyFont="1" applyBorder="1" applyAlignment="1">
      <alignment vertical="center"/>
    </xf>
    <xf numFmtId="0" fontId="38" fillId="18" borderId="26" xfId="0" applyFont="1" applyFill="1" applyBorder="1" applyAlignment="1">
      <alignment horizontal="center" vertical="center"/>
    </xf>
    <xf numFmtId="0" fontId="30" fillId="12" borderId="30" xfId="0" applyFont="1" applyFill="1" applyBorder="1" applyAlignment="1">
      <alignment horizontal="center" vertical="center"/>
    </xf>
    <xf numFmtId="0" fontId="30" fillId="12" borderId="31" xfId="0" applyFont="1" applyFill="1" applyBorder="1" applyAlignment="1">
      <alignment horizontal="center" vertical="center"/>
    </xf>
    <xf numFmtId="0" fontId="30" fillId="12" borderId="32" xfId="0" applyFont="1" applyFill="1" applyBorder="1" applyAlignment="1">
      <alignment horizontal="center" vertical="center"/>
    </xf>
    <xf numFmtId="0" fontId="33" fillId="10" borderId="26" xfId="0" applyFont="1" applyFill="1" applyBorder="1" applyAlignment="1">
      <alignment horizontal="center" vertical="center"/>
    </xf>
    <xf numFmtId="0" fontId="35" fillId="10" borderId="26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27" fillId="12" borderId="29" xfId="2" applyFill="1" applyBorder="1" applyAlignment="1" applyProtection="1">
      <alignment horizontal="left" vertical="center"/>
    </xf>
    <xf numFmtId="0" fontId="27" fillId="12" borderId="35" xfId="2" applyFill="1" applyBorder="1" applyAlignment="1" applyProtection="1">
      <alignment horizontal="left" vertical="center"/>
    </xf>
    <xf numFmtId="0" fontId="27" fillId="12" borderId="26" xfId="2" applyFill="1" applyBorder="1" applyAlignment="1">
      <alignment horizontal="left" vertical="center" wrapText="1"/>
    </xf>
    <xf numFmtId="0" fontId="33" fillId="12" borderId="29" xfId="0" applyFont="1" applyFill="1" applyBorder="1" applyAlignment="1">
      <alignment horizontal="center" vertical="center"/>
    </xf>
    <xf numFmtId="0" fontId="33" fillId="12" borderId="35" xfId="0" applyFont="1" applyFill="1" applyBorder="1" applyAlignment="1">
      <alignment horizontal="center" vertical="center"/>
    </xf>
    <xf numFmtId="0" fontId="34" fillId="12" borderId="28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36" fillId="13" borderId="30" xfId="0" applyFont="1" applyFill="1" applyBorder="1" applyAlignment="1">
      <alignment horizontal="center" vertical="center" wrapText="1"/>
    </xf>
    <xf numFmtId="0" fontId="36" fillId="13" borderId="38" xfId="0" applyFont="1" applyFill="1" applyBorder="1" applyAlignment="1">
      <alignment horizontal="center" vertical="center" wrapText="1"/>
    </xf>
    <xf numFmtId="0" fontId="36" fillId="13" borderId="46" xfId="0" applyFont="1" applyFill="1" applyBorder="1" applyAlignment="1">
      <alignment horizontal="center" vertical="center" wrapText="1"/>
    </xf>
    <xf numFmtId="0" fontId="36" fillId="13" borderId="9" xfId="0" applyFont="1" applyFill="1" applyBorder="1" applyAlignment="1">
      <alignment horizontal="center" vertical="center" wrapText="1"/>
    </xf>
    <xf numFmtId="0" fontId="36" fillId="13" borderId="44" xfId="0" quotePrefix="1" applyFont="1" applyFill="1" applyBorder="1" applyAlignment="1">
      <alignment horizontal="center" vertical="center" wrapText="1"/>
    </xf>
    <xf numFmtId="0" fontId="36" fillId="13" borderId="45" xfId="0" quotePrefix="1" applyFont="1" applyFill="1" applyBorder="1" applyAlignment="1">
      <alignment horizontal="center" vertical="center" wrapText="1"/>
    </xf>
    <xf numFmtId="0" fontId="27" fillId="13" borderId="26" xfId="2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3" fontId="36" fillId="13" borderId="26" xfId="0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7" fillId="13" borderId="25" xfId="0" applyFont="1" applyFill="1" applyBorder="1" applyAlignment="1">
      <alignment horizontal="center" vertical="center" wrapText="1"/>
    </xf>
    <xf numFmtId="0" fontId="25" fillId="12" borderId="19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vertical="center"/>
    </xf>
    <xf numFmtId="0" fontId="2" fillId="12" borderId="19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 wrapText="1"/>
    </xf>
    <xf numFmtId="0" fontId="36" fillId="13" borderId="26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vertical="center"/>
    </xf>
    <xf numFmtId="0" fontId="7" fillId="4" borderId="26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 vertical="center"/>
    </xf>
    <xf numFmtId="1" fontId="30" fillId="8" borderId="26" xfId="0" applyNumberFormat="1" applyFont="1" applyFill="1" applyBorder="1" applyAlignment="1">
      <alignment horizontal="center" vertical="center"/>
    </xf>
    <xf numFmtId="0" fontId="27" fillId="8" borderId="26" xfId="2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/>
    </xf>
    <xf numFmtId="0" fontId="33" fillId="8" borderId="29" xfId="0" applyFont="1" applyFill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/>
    </xf>
    <xf numFmtId="0" fontId="34" fillId="8" borderId="26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0" fontId="27" fillId="8" borderId="26" xfId="2" applyFill="1" applyBorder="1" applyAlignment="1" applyProtection="1">
      <alignment horizontal="center" vertical="center"/>
    </xf>
    <xf numFmtId="0" fontId="27" fillId="8" borderId="35" xfId="2" applyFill="1" applyBorder="1" applyAlignment="1" applyProtection="1">
      <alignment horizontal="center" vertical="center"/>
    </xf>
    <xf numFmtId="0" fontId="27" fillId="0" borderId="26" xfId="2" applyBorder="1" applyAlignment="1" applyProtection="1">
      <alignment horizontal="center" vertical="center"/>
    </xf>
    <xf numFmtId="3" fontId="54" fillId="12" borderId="27" xfId="0" applyNumberFormat="1" applyFont="1" applyFill="1" applyBorder="1" applyAlignment="1">
      <alignment horizontal="center" vertical="center" wrapText="1"/>
    </xf>
    <xf numFmtId="3" fontId="54" fillId="12" borderId="28" xfId="0" applyNumberFormat="1" applyFont="1" applyFill="1" applyBorder="1" applyAlignment="1">
      <alignment horizontal="center" vertical="center" wrapText="1"/>
    </xf>
    <xf numFmtId="3" fontId="51" fillId="12" borderId="27" xfId="0" applyNumberFormat="1" applyFont="1" applyFill="1" applyBorder="1" applyAlignment="1">
      <alignment horizontal="left" vertical="center" wrapText="1"/>
    </xf>
    <xf numFmtId="3" fontId="51" fillId="12" borderId="28" xfId="0" applyNumberFormat="1" applyFont="1" applyFill="1" applyBorder="1" applyAlignment="1">
      <alignment horizontal="left" vertical="center" wrapText="1"/>
    </xf>
    <xf numFmtId="3" fontId="51" fillId="12" borderId="27" xfId="0" applyNumberFormat="1" applyFont="1" applyFill="1" applyBorder="1" applyAlignment="1">
      <alignment horizontal="center" vertical="center" wrapText="1"/>
    </xf>
    <xf numFmtId="3" fontId="51" fillId="12" borderId="28" xfId="0" applyNumberFormat="1" applyFont="1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/>
    </xf>
    <xf numFmtId="3" fontId="54" fillId="12" borderId="34" xfId="0" applyNumberFormat="1" applyFont="1" applyFill="1" applyBorder="1" applyAlignment="1">
      <alignment horizontal="center" vertical="center" wrapText="1"/>
    </xf>
    <xf numFmtId="3" fontId="51" fillId="12" borderId="34" xfId="0" applyNumberFormat="1" applyFont="1" applyFill="1" applyBorder="1" applyAlignment="1">
      <alignment horizontal="center" vertical="center" wrapText="1"/>
    </xf>
    <xf numFmtId="3" fontId="54" fillId="12" borderId="27" xfId="0" applyNumberFormat="1" applyFont="1" applyFill="1" applyBorder="1" applyAlignment="1">
      <alignment horizontal="center" vertical="center"/>
    </xf>
    <xf numFmtId="3" fontId="54" fillId="12" borderId="34" xfId="0" applyNumberFormat="1" applyFont="1" applyFill="1" applyBorder="1" applyAlignment="1">
      <alignment horizontal="center" vertical="center"/>
    </xf>
    <xf numFmtId="3" fontId="54" fillId="12" borderId="28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8" fillId="13" borderId="26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48" fillId="12" borderId="26" xfId="0" applyFont="1" applyFill="1" applyBorder="1" applyAlignment="1">
      <alignment horizontal="center" vertical="center"/>
    </xf>
    <xf numFmtId="0" fontId="11" fillId="13" borderId="26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/>
    </xf>
    <xf numFmtId="0" fontId="36" fillId="4" borderId="26" xfId="0" applyFont="1" applyFill="1" applyBorder="1" applyAlignment="1">
      <alignment horizontal="center" vertical="center" wrapText="1"/>
    </xf>
    <xf numFmtId="0" fontId="44" fillId="12" borderId="26" xfId="2" applyFont="1" applyFill="1" applyBorder="1" applyAlignment="1">
      <alignment horizontal="center" vertical="center" wrapText="1"/>
    </xf>
    <xf numFmtId="0" fontId="45" fillId="13" borderId="26" xfId="0" applyFont="1" applyFill="1" applyBorder="1" applyAlignment="1">
      <alignment horizontal="center" vertical="center" wrapText="1"/>
    </xf>
    <xf numFmtId="0" fontId="38" fillId="13" borderId="26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24" fillId="7" borderId="37" xfId="0" applyFont="1" applyFill="1" applyBorder="1" applyAlignment="1">
      <alignment horizontal="center" vertical="center"/>
    </xf>
    <xf numFmtId="0" fontId="24" fillId="7" borderId="38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 wrapText="1"/>
    </xf>
    <xf numFmtId="0" fontId="55" fillId="21" borderId="26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vertical="center"/>
    </xf>
    <xf numFmtId="164" fontId="36" fillId="13" borderId="4" xfId="0" applyNumberFormat="1" applyFont="1" applyFill="1" applyBorder="1" applyAlignment="1">
      <alignment vertical="center" wrapText="1"/>
    </xf>
    <xf numFmtId="0" fontId="61" fillId="13" borderId="4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36" fillId="4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13" borderId="22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vertical="center"/>
    </xf>
    <xf numFmtId="0" fontId="43" fillId="13" borderId="26" xfId="0" applyFont="1" applyFill="1" applyBorder="1" applyAlignment="1">
      <alignment horizontal="center" vertical="center"/>
    </xf>
    <xf numFmtId="0" fontId="36" fillId="18" borderId="46" xfId="0" applyFont="1" applyFill="1" applyBorder="1" applyAlignment="1">
      <alignment horizontal="center" vertical="center"/>
    </xf>
    <xf numFmtId="0" fontId="36" fillId="18" borderId="9" xfId="0" applyFont="1" applyFill="1" applyBorder="1" applyAlignment="1">
      <alignment horizontal="center" vertical="center"/>
    </xf>
    <xf numFmtId="0" fontId="36" fillId="18" borderId="37" xfId="0" applyFont="1" applyFill="1" applyBorder="1" applyAlignment="1">
      <alignment horizontal="center" vertical="center"/>
    </xf>
    <xf numFmtId="0" fontId="36" fillId="18" borderId="38" xfId="0" applyFont="1" applyFill="1" applyBorder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19050</xdr:rowOff>
    </xdr:from>
    <xdr:to>
      <xdr:col>6</xdr:col>
      <xdr:colOff>0</xdr:colOff>
      <xdr:row>102</xdr:row>
      <xdr:rowOff>190500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FBB27F-A3AC-9283-A9CD-B04476A304A5}"/>
            </a:ext>
          </a:extLst>
        </xdr:cNvPr>
        <xdr:cNvCxnSpPr/>
      </xdr:nvCxnSpPr>
      <xdr:spPr>
        <a:xfrm>
          <a:off x="0" y="30308550"/>
          <a:ext cx="13838464" cy="987879"/>
        </a:xfrm>
        <a:prstGeom prst="line">
          <a:avLst/>
        </a:prstGeom>
        <a:ln w="28575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619</xdr:row>
      <xdr:rowOff>163285</xdr:rowOff>
    </xdr:from>
    <xdr:to>
      <xdr:col>5</xdr:col>
      <xdr:colOff>36739</xdr:colOff>
      <xdr:row>624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942D50D-A59E-74AE-36ED-3051B26EEA40}"/>
            </a:ext>
          </a:extLst>
        </xdr:cNvPr>
        <xdr:cNvCxnSpPr/>
      </xdr:nvCxnSpPr>
      <xdr:spPr>
        <a:xfrm>
          <a:off x="0" y="177682071"/>
          <a:ext cx="16446953" cy="1049111"/>
        </a:xfrm>
        <a:prstGeom prst="line">
          <a:avLst/>
        </a:prstGeom>
        <a:ln w="28575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647</xdr:row>
      <xdr:rowOff>131989</xdr:rowOff>
    </xdr:from>
    <xdr:to>
      <xdr:col>4</xdr:col>
      <xdr:colOff>3740917</xdr:colOff>
      <xdr:row>652</xdr:row>
      <xdr:rowOff>104670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F010718-10AE-3FE4-EA97-83244E30E952}"/>
            </a:ext>
          </a:extLst>
        </xdr:cNvPr>
        <xdr:cNvCxnSpPr/>
      </xdr:nvCxnSpPr>
      <xdr:spPr>
        <a:xfrm>
          <a:off x="40821" y="169146310"/>
          <a:ext cx="15579132" cy="1319789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707</xdr:row>
      <xdr:rowOff>9525</xdr:rowOff>
    </xdr:from>
    <xdr:to>
      <xdr:col>4</xdr:col>
      <xdr:colOff>0</xdr:colOff>
      <xdr:row>713</xdr:row>
      <xdr:rowOff>461818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436C582-9696-0227-DD1B-7035372368BE}"/>
            </a:ext>
          </a:extLst>
        </xdr:cNvPr>
        <xdr:cNvCxnSpPr/>
      </xdr:nvCxnSpPr>
      <xdr:spPr>
        <a:xfrm>
          <a:off x="0" y="216082707"/>
          <a:ext cx="11877386" cy="1664566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754</xdr:row>
      <xdr:rowOff>0</xdr:rowOff>
    </xdr:from>
    <xdr:to>
      <xdr:col>5</xdr:col>
      <xdr:colOff>13607</xdr:colOff>
      <xdr:row>754</xdr:row>
      <xdr:rowOff>13608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ED61EA78-038B-5E11-9C22-336B3F9FB5DC}"/>
            </a:ext>
          </a:extLst>
        </xdr:cNvPr>
        <xdr:cNvCxnSpPr/>
      </xdr:nvCxnSpPr>
      <xdr:spPr>
        <a:xfrm flipH="1" flipV="1">
          <a:off x="11811000" y="224735571"/>
          <a:ext cx="13607" cy="136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1537607</xdr:colOff>
      <xdr:row>718</xdr:row>
      <xdr:rowOff>40822</xdr:rowOff>
    </xdr:from>
    <xdr:to>
      <xdr:col>4</xdr:col>
      <xdr:colOff>3565979</xdr:colOff>
      <xdr:row>722</xdr:row>
      <xdr:rowOff>79375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8CC5082-AC01-4E54-9C61-6838668CBE16}"/>
            </a:ext>
          </a:extLst>
        </xdr:cNvPr>
        <xdr:cNvCxnSpPr/>
      </xdr:nvCxnSpPr>
      <xdr:spPr>
        <a:xfrm flipH="1" flipV="1">
          <a:off x="1537607" y="211509429"/>
          <a:ext cx="14832693" cy="7325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745</xdr:row>
      <xdr:rowOff>9525</xdr:rowOff>
    </xdr:from>
    <xdr:to>
      <xdr:col>5</xdr:col>
      <xdr:colOff>9525</xdr:colOff>
      <xdr:row>748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2E0189D7-5C57-43EC-BB2D-0AEFAEBA0581}"/>
            </a:ext>
          </a:extLst>
        </xdr:cNvPr>
        <xdr:cNvCxnSpPr/>
      </xdr:nvCxnSpPr>
      <xdr:spPr>
        <a:xfrm>
          <a:off x="0" y="7000875"/>
          <a:ext cx="13011150" cy="1524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CE5CD"/>
      </a:accent1>
      <a:accent2>
        <a:srgbClr val="FCE5CD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egistrocivil.gov.py/informacion-publica" TargetMode="External"/><Relationship Id="rId117" Type="http://schemas.openxmlformats.org/officeDocument/2006/relationships/hyperlink" Target="https://www.contrataciones.gov.py/sccm-gui/images/reporte.png" TargetMode="External"/><Relationship Id="rId21" Type="http://schemas.openxmlformats.org/officeDocument/2006/relationships/hyperlink" Target="https://registrocivil.gov.py/" TargetMode="External"/><Relationship Id="rId42" Type="http://schemas.openxmlformats.org/officeDocument/2006/relationships/hyperlink" Target="file:///\\192.168.1.43\Digitalizacion\AUDITORIA\Nota%20MECIP%20N&#170;170-25.pdf" TargetMode="External"/><Relationship Id="rId47" Type="http://schemas.openxmlformats.org/officeDocument/2006/relationships/hyperlink" Target="https://ordenes.dncp.gov.py/secure/convocante/orden-ejecucion/1f0463a4-ecb8-6dae-9a9c-5d7ab83baf55" TargetMode="External"/><Relationship Id="rId63" Type="http://schemas.openxmlformats.org/officeDocument/2006/relationships/hyperlink" Target="https://ordenes.dncp.gov.py/secure/convocante/orden-ejecucion/1f0463a4-ecb8-6dae-9a9c-5d7ab83baf55" TargetMode="External"/><Relationship Id="rId68" Type="http://schemas.openxmlformats.org/officeDocument/2006/relationships/hyperlink" Target="https://ordenes.dncp.gov.py/secure/convocante/orden-ejecucion/1f0463a4-ecb8-6dae-9a9c-5d7ab83baf55" TargetMode="External"/><Relationship Id="rId84" Type="http://schemas.openxmlformats.org/officeDocument/2006/relationships/hyperlink" Target="https://www.registrocivil.gov.py/galeria/lanzamiento-de-la-campana-nacional-paraguaysecasa-43" TargetMode="External"/><Relationship Id="rId89" Type="http://schemas.openxmlformats.org/officeDocument/2006/relationships/hyperlink" Target="https://x.com/pyregistrocivil" TargetMode="External"/><Relationship Id="rId112" Type="http://schemas.openxmlformats.org/officeDocument/2006/relationships/hyperlink" Target="https://registrocivil.gov.py/publicacion/el-nuevo-rec-impulsa-presencia-registral-en-hospitales-del-ips-para-garantizar-identidad-desde-el-nacimiento-1386" TargetMode="External"/><Relationship Id="rId133" Type="http://schemas.openxmlformats.org/officeDocument/2006/relationships/hyperlink" Target="https://www.contrataciones.gov.py/sicp/home.seam?cid=132988" TargetMode="External"/><Relationship Id="rId138" Type="http://schemas.openxmlformats.org/officeDocument/2006/relationships/hyperlink" Target="https://www.facebook.com/registrocivilpy" TargetMode="External"/><Relationship Id="rId16" Type="http://schemas.openxmlformats.org/officeDocument/2006/relationships/hyperlink" Target="https://www.registrocivil.gov.py/informacion-publica" TargetMode="External"/><Relationship Id="rId107" Type="http://schemas.openxmlformats.org/officeDocument/2006/relationships/hyperlink" Target="https://www.registrocivil.gov.py/informacion-publica" TargetMode="External"/><Relationship Id="rId11" Type="http://schemas.openxmlformats.org/officeDocument/2006/relationships/hyperlink" Target="https://drive.google.com/file/d/19M5e9tAREhQK-vIU2uPT-AJ0WpNuhF5p/view?usp=sharing" TargetMode="External"/><Relationship Id="rId32" Type="http://schemas.openxmlformats.org/officeDocument/2006/relationships/hyperlink" Target="https://www.registrocivil.gov.py/informacion-publica" TargetMode="External"/><Relationship Id="rId37" Type="http://schemas.openxmlformats.org/officeDocument/2006/relationships/hyperlink" Target="Downloads/AUDITORIA%20CARGA%20MATRIZ/ACTA%20DE%20ENTREGA%20CORT%20D.C%2001-04-25.tif" TargetMode="External"/><Relationship Id="rId53" Type="http://schemas.openxmlformats.org/officeDocument/2006/relationships/hyperlink" Target="https://ordenes.dncp.gov.py/secure/convocante/orden-ejecucion/1f0463a4-ecb8-6dae-9a9c-5d7ab83baf55" TargetMode="External"/><Relationship Id="rId58" Type="http://schemas.openxmlformats.org/officeDocument/2006/relationships/hyperlink" Target="https://ordenes.dncp.gov.py/secure/convocante/orden-ejecucion/1f0463a4-ecb8-6dae-9a9c-5d7ab83baf55" TargetMode="External"/><Relationship Id="rId74" Type="http://schemas.openxmlformats.org/officeDocument/2006/relationships/hyperlink" Target="https://ordenes.dncp.gov.py/secure/convocante/orden-ejecucion/1f0463a4-ecb8-6dae-9a9c-5d7ab83baf55" TargetMode="External"/><Relationship Id="rId79" Type="http://schemas.openxmlformats.org/officeDocument/2006/relationships/hyperlink" Target="https://ordenes.dncp.gov.py/secure/convocante/orden-ejecucion/1f0463a4-ecb8-6dae-9a9c-5d7ab83baf55" TargetMode="External"/><Relationship Id="rId102" Type="http://schemas.openxmlformats.org/officeDocument/2006/relationships/hyperlink" Target="file:///\\192.168.1.43\Digitalizacion\AUDITORIA\Informe%20trimestral%20julio,agosto,septiembre%202025\IMG_20250507_110943.jpg" TargetMode="External"/><Relationship Id="rId123" Type="http://schemas.openxmlformats.org/officeDocument/2006/relationships/hyperlink" Target="https://procesos.dncp.gov.py/secure/convocante/licitacion/476206/convocatorias/1f09de9b-9cd5-6392-9b6a-a546a2e1b829/datos-cdp" TargetMode="External"/><Relationship Id="rId128" Type="http://schemas.openxmlformats.org/officeDocument/2006/relationships/hyperlink" Target="https://www.contrataciones.gov.py/sicp/home.seam?cid=132988" TargetMode="External"/><Relationship Id="rId5" Type="http://schemas.openxmlformats.org/officeDocument/2006/relationships/hyperlink" Target="https://drive.google.com/file/d/1jMcxwYBhiYMuKQrsda2jOZ87NEdjmkq0/view?usp=sharing" TargetMode="External"/><Relationship Id="rId90" Type="http://schemas.openxmlformats.org/officeDocument/2006/relationships/hyperlink" Target="https://www.registrocivil.gov.py/informacion-publica" TargetMode="External"/><Relationship Id="rId95" Type="http://schemas.openxmlformats.org/officeDocument/2006/relationships/hyperlink" Target="file:///\\192.168.1.43\Digitalizacion\AUDITORIA\Informe%20trimestral%20julio,agosto,septiembre%202025\Acta%20de%20entrega%20Asesoria%20Juridica.pdf" TargetMode="External"/><Relationship Id="rId22" Type="http://schemas.openxmlformats.org/officeDocument/2006/relationships/hyperlink" Target="https://www.facebook.com/registrocivilpy" TargetMode="External"/><Relationship Id="rId27" Type="http://schemas.openxmlformats.org/officeDocument/2006/relationships/hyperlink" Target="https://ministeriodejusticia.gov.py/wp-content/uploads/2025/02/Resolucion-PEI-N%C2%B0502-del-02-12-2024.pdf" TargetMode="External"/><Relationship Id="rId43" Type="http://schemas.openxmlformats.org/officeDocument/2006/relationships/hyperlink" Target="https://www.contrataciones.gov.py/sccm-gui/images/reporte.png" TargetMode="External"/><Relationship Id="rId48" Type="http://schemas.openxmlformats.org/officeDocument/2006/relationships/hyperlink" Target="https://ordenes.dncp.gov.py/secure/convocante/orden-ejecucion/1f0463a4-ecb8-6dae-9a9c-5d7ab83baf55" TargetMode="External"/><Relationship Id="rId64" Type="http://schemas.openxmlformats.org/officeDocument/2006/relationships/hyperlink" Target="https://ordenes.dncp.gov.py/secure/convocante/orden-ejecucion/1f0463a4-ecb8-6dae-9a9c-5d7ab83baf55" TargetMode="External"/><Relationship Id="rId69" Type="http://schemas.openxmlformats.org/officeDocument/2006/relationships/hyperlink" Target="https://ordenes.dncp.gov.py/secure/convocante/orden-ejecucion/1f0463a4-ecb8-6dae-9a9c-5d7ab83baf55" TargetMode="External"/><Relationship Id="rId113" Type="http://schemas.openxmlformats.org/officeDocument/2006/relationships/hyperlink" Target="https://registrocivil.gov.py/publicacion/el-rec-acompana-jornada-del-dia-de-gobierno%20municipal-en-coronel-oviedo-1385" TargetMode="External"/><Relationship Id="rId118" Type="http://schemas.openxmlformats.org/officeDocument/2006/relationships/hyperlink" Target="https://procesos.dncp.gov.py/secure/convocante/licitacion/468884/convocatorias/1f0722b6-4f8f-6928-abfd-a5b20ead1dfd" TargetMode="External"/><Relationship Id="rId134" Type="http://schemas.openxmlformats.org/officeDocument/2006/relationships/hyperlink" Target="https://www.registrocivil.gov.py/informacion-publica" TargetMode="External"/><Relationship Id="rId139" Type="http://schemas.openxmlformats.org/officeDocument/2006/relationships/hyperlink" Target="https://www.registrocivil.gov.py/publicacion/jornada-registral-en-el-ba&#241;ado-sur-servicios-y-derechos-mas-cerca-de-la-gente-1460" TargetMode="External"/><Relationship Id="rId8" Type="http://schemas.openxmlformats.org/officeDocument/2006/relationships/hyperlink" Target="https://drive.google.com/file/d/1QnpM0HTuYZ65ZE-Fhyx9vRXYg2jMy1sH/view?usp=sharing" TargetMode="External"/><Relationship Id="rId51" Type="http://schemas.openxmlformats.org/officeDocument/2006/relationships/hyperlink" Target="https://ordenes.dncp.gov.py/secure/convocante/orden-ejecucion/1f0463a4-ecb8-6dae-9a9c-5d7ab83baf55" TargetMode="External"/><Relationship Id="rId72" Type="http://schemas.openxmlformats.org/officeDocument/2006/relationships/hyperlink" Target="https://ordenes.dncp.gov.py/secure/convocante/orden-ejecucion/1f0463a4-ecb8-6dae-9a9c-5d7ab83baf55" TargetMode="External"/><Relationship Id="rId80" Type="http://schemas.openxmlformats.org/officeDocument/2006/relationships/hyperlink" Target="https://ordenes.dncp.gov.py/secure/convocante/orden-ejecucion/1f0463a4-ecb8-6dae-9a9c-5d7ab83baf55" TargetMode="External"/><Relationship Id="rId85" Type="http://schemas.openxmlformats.org/officeDocument/2006/relationships/hyperlink" Target="https://registrocivil.gov.py/publicacion/el-si-mas-grande-del-pais-esta-por-llegar-1438" TargetMode="External"/><Relationship Id="rId93" Type="http://schemas.openxmlformats.org/officeDocument/2006/relationships/hyperlink" Target="file:///\\192.168.1.43\Digitalizacion\AUDITORIA\Informe%20trimestral%20julio,agosto,septiembre%202025\NOTA%20D.A.I%20N&#176;38-25%2017-09-25%20ADM.pdf" TargetMode="External"/><Relationship Id="rId98" Type="http://schemas.openxmlformats.org/officeDocument/2006/relationships/hyperlink" Target="file:///\\192.168.1.43\Digitalizacion\AUDITORIA\Informe%20trimestral%20julio,agosto,septiembre%202025\MEMO%20D.A.I%20N&#176;51%2002-07-25.pdf" TargetMode="External"/><Relationship Id="rId121" Type="http://schemas.openxmlformats.org/officeDocument/2006/relationships/hyperlink" Target="https://procesos.dncp.gov.py/secure/convocante/licitacion/476206/convocatorias/1f09de9b-9cd5-6392-9b6a-a546a2e1b829/datos-cdp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ministeriodejusticia.gov.py/wp-content/uploads/2025/04/Resolucion-N%C2%B0-248-Aprobacion-Plan-de-Rendicion-de-Cuentas-2025.pdf" TargetMode="External"/><Relationship Id="rId12" Type="http://schemas.openxmlformats.org/officeDocument/2006/relationships/hyperlink" Target="https://www.registrocivil.gov.py/publicacion/congreso-busca-la-creacion-de-la-direccion-nacional-de-la-identidad-de-las-personas-1291" TargetMode="External"/><Relationship Id="rId17" Type="http://schemas.openxmlformats.org/officeDocument/2006/relationships/hyperlink" Target="https://www.registrocivil.gov.py/informacion-publica" TargetMode="External"/><Relationship Id="rId25" Type="http://schemas.openxmlformats.org/officeDocument/2006/relationships/hyperlink" Target="https://www.registrocivil.gov.py/informacion-publica" TargetMode="External"/><Relationship Id="rId33" Type="http://schemas.openxmlformats.org/officeDocument/2006/relationships/hyperlink" Target="https://www.registrocivil.gov.py/informacion-publica" TargetMode="External"/><Relationship Id="rId38" Type="http://schemas.openxmlformats.org/officeDocument/2006/relationships/hyperlink" Target="Downloads/AUDITORIA%20CARGA%20MATRIZ/ACTA%20DE%20ENTREGA%20Y%20RECEPCION%20CORTE%20ADMINISTRATIVO%20ARCHIVO%20CENTRAL%2031-05-2025.tif" TargetMode="External"/><Relationship Id="rId46" Type="http://schemas.openxmlformats.org/officeDocument/2006/relationships/hyperlink" Target="https://ordenes.dncp.gov.py/secure/convocante/orden-ejecucion/1f0463a4-ecb8-6dae-9a9c-5d7ab83baf55" TargetMode="External"/><Relationship Id="rId59" Type="http://schemas.openxmlformats.org/officeDocument/2006/relationships/hyperlink" Target="https://ordenes.dncp.gov.py/secure/convocante/orden-ejecucion/1f0463a4-ecb8-6dae-9a9c-5d7ab83baf55" TargetMode="External"/><Relationship Id="rId67" Type="http://schemas.openxmlformats.org/officeDocument/2006/relationships/hyperlink" Target="https://ordenes.dncp.gov.py/secure/convocante/orden-ejecucion/1f0463a4-ecb8-6dae-9a9c-5d7ab83baf55" TargetMode="External"/><Relationship Id="rId103" Type="http://schemas.openxmlformats.org/officeDocument/2006/relationships/hyperlink" Target="https://www.registrocivil.gov.py/informacion-publica" TargetMode="External"/><Relationship Id="rId108" Type="http://schemas.openxmlformats.org/officeDocument/2006/relationships/hyperlink" Target="https://www.instagram.com/registrocivil.py/" TargetMode="External"/><Relationship Id="rId116" Type="http://schemas.openxmlformats.org/officeDocument/2006/relationships/hyperlink" Target="file:///\\192.168.1.43\Digitalizacion\AUDITORIA\corte%20administrativo-CER.pdf" TargetMode="External"/><Relationship Id="rId124" Type="http://schemas.openxmlformats.org/officeDocument/2006/relationships/hyperlink" Target="https://procesos.dncp.gov.py/secure/convocante/licitacion/476206/convocatorias/1f09de9b-9cd5-6392-9b6a-a546a2e1b829/datos-cdp" TargetMode="External"/><Relationship Id="rId129" Type="http://schemas.openxmlformats.org/officeDocument/2006/relationships/hyperlink" Target="https://www.contrataciones.gov.py/sicp/home.seam?cid=132988" TargetMode="External"/><Relationship Id="rId137" Type="http://schemas.openxmlformats.org/officeDocument/2006/relationships/hyperlink" Target="https://x.com/pyregistrocivil" TargetMode="External"/><Relationship Id="rId20" Type="http://schemas.openxmlformats.org/officeDocument/2006/relationships/hyperlink" Target="https://x.com/pyregistrocivil" TargetMode="External"/><Relationship Id="rId41" Type="http://schemas.openxmlformats.org/officeDocument/2006/relationships/hyperlink" Target="file:///\\192.168.1.43\Digitalizacion\AUDITORIA\MEMO%20DGTH%20N&#186;01-2025.pdf" TargetMode="External"/><Relationship Id="rId54" Type="http://schemas.openxmlformats.org/officeDocument/2006/relationships/hyperlink" Target="https://ordenes.dncp.gov.py/secure/convocante/orden-ejecucion/1f0463a4-ecb8-6dae-9a9c-5d7ab83baf55" TargetMode="External"/><Relationship Id="rId62" Type="http://schemas.openxmlformats.org/officeDocument/2006/relationships/hyperlink" Target="https://ordenes.dncp.gov.py/secure/convocante/orden-ejecucion/1f0463a4-ecb8-6dae-9a9c-5d7ab83baf55" TargetMode="External"/><Relationship Id="rId70" Type="http://schemas.openxmlformats.org/officeDocument/2006/relationships/hyperlink" Target="https://ordenes.dncp.gov.py/secure/convocante/orden-ejecucion/1f0463a4-ecb8-6dae-9a9c-5d7ab83baf55" TargetMode="External"/><Relationship Id="rId75" Type="http://schemas.openxmlformats.org/officeDocument/2006/relationships/hyperlink" Target="https://ordenes.dncp.gov.py/secure/convocante/orden-ejecucion/1f0463a4-ecb8-6dae-9a9c-5d7ab83baf55" TargetMode="External"/><Relationship Id="rId83" Type="http://schemas.openxmlformats.org/officeDocument/2006/relationships/hyperlink" Target="https://www.registrocivi.gov.py/publicacion/lanzamiento_de_la_campana_nacional_paraguaysecasa_1381" TargetMode="External"/><Relationship Id="rId88" Type="http://schemas.openxmlformats.org/officeDocument/2006/relationships/hyperlink" Target="https://www.instagram.com/registrocivil.py/" TargetMode="External"/><Relationship Id="rId91" Type="http://schemas.openxmlformats.org/officeDocument/2006/relationships/hyperlink" Target="file:///\\192.168.1.43\Digitalizacion\AUDITORIA\Informe%20trimestral%20julio,agosto,septiembre%202025\MEMO%20D.A.I%20N&#176;52%2009-02-25%20FEI%20ADM%20-%20Acceso%20directo.lnk" TargetMode="External"/><Relationship Id="rId96" Type="http://schemas.openxmlformats.org/officeDocument/2006/relationships/hyperlink" Target="file:///\\192.168.1.43\Digitalizacion\AUDITORIA\Informe%20trimestral%20julio,agosto,septiembre%202025\ACTA%20DE%20ENTREGA%20DE%20INFORMTICA.pdf" TargetMode="External"/><Relationship Id="rId111" Type="http://schemas.openxmlformats.org/officeDocument/2006/relationships/hyperlink" Target="https://www.registrocivil.gov.py/informacion-publica" TargetMode="External"/><Relationship Id="rId132" Type="http://schemas.openxmlformats.org/officeDocument/2006/relationships/hyperlink" Target="https://www.contrataciones.gov.py/sicp/home.seam?cid=132988" TargetMode="External"/><Relationship Id="rId140" Type="http://schemas.openxmlformats.org/officeDocument/2006/relationships/hyperlink" Target="https://wa.me/595984771151" TargetMode="External"/><Relationship Id="rId1" Type="http://schemas.openxmlformats.org/officeDocument/2006/relationships/hyperlink" Target="https://ministeriodejusticia.gov.py/wp-content/uploads/2023/10/RES_190_CONFORMACION_DEL_COMITE_DE_RCC_MJ.pdf" TargetMode="External"/><Relationship Id="rId6" Type="http://schemas.openxmlformats.org/officeDocument/2006/relationships/hyperlink" Target="https://drive.google.com/file/d/1dHr2McejIeeb1KYgPMcl4nWOOgglI6Yi/view?usp=sharing" TargetMode="External"/><Relationship Id="rId15" Type="http://schemas.openxmlformats.org/officeDocument/2006/relationships/hyperlink" Target="https://www.registrocivil.gov.py/informacion-publica" TargetMode="External"/><Relationship Id="rId23" Type="http://schemas.openxmlformats.org/officeDocument/2006/relationships/hyperlink" Target="https://www.instagram.com/registrocivil.py/" TargetMode="External"/><Relationship Id="rId28" Type="http://schemas.openxmlformats.org/officeDocument/2006/relationships/hyperlink" Target="https://ministeriodejusticia.gov.py/wp-content/uploads/2025/02/Resolucion-PEI-N%C2%B0502-del-02-12-2024.pdf" TargetMode="External"/><Relationship Id="rId36" Type="http://schemas.openxmlformats.org/officeDocument/2006/relationships/hyperlink" Target="https://registrocivil.gov.py/" TargetMode="External"/><Relationship Id="rId49" Type="http://schemas.openxmlformats.org/officeDocument/2006/relationships/hyperlink" Target="https://ordenes.dncp.gov.py/secure/convocante/orden-ejecucion/1f0463a4-ecb8-6dae-9a9c-5d7ab83baf55" TargetMode="External"/><Relationship Id="rId57" Type="http://schemas.openxmlformats.org/officeDocument/2006/relationships/hyperlink" Target="https://ordenes.dncp.gov.py/secure/convocante/orden-ejecucion/1f0463a4-ecb8-6dae-9a9c-5d7ab83baf55" TargetMode="External"/><Relationship Id="rId106" Type="http://schemas.openxmlformats.org/officeDocument/2006/relationships/hyperlink" Target="https://www.registrocivil.gov.py/informacion-publica" TargetMode="External"/><Relationship Id="rId114" Type="http://schemas.openxmlformats.org/officeDocument/2006/relationships/hyperlink" Target="file:///\\192.168.1.43\Digitalizacion\AUDITORIA\Informe%20trimestral%20octubre,noviembre%20y%20dieciembre\Memo%20N&#186;93-23-12-2025.pdf" TargetMode="External"/><Relationship Id="rId119" Type="http://schemas.openxmlformats.org/officeDocument/2006/relationships/hyperlink" Target="https://procesos.dncp.gov.py/secure/convocante/licitacion/476206/convocatorias/1f09de9b-9cd5-6392-9b6a-a546a2e1b829/datos-cdp" TargetMode="External"/><Relationship Id="rId127" Type="http://schemas.openxmlformats.org/officeDocument/2006/relationships/hyperlink" Target="https://procesos.dncp.gov.py/secure/convocante/licitacion/476206/convocatorias/1f09de9b-9cd5-6392-9b6a-a546a2e1b829/datos-cdp" TargetMode="External"/><Relationship Id="rId10" Type="http://schemas.openxmlformats.org/officeDocument/2006/relationships/hyperlink" Target="https://www.registrocivil.gov.py/" TargetMode="External"/><Relationship Id="rId31" Type="http://schemas.openxmlformats.org/officeDocument/2006/relationships/hyperlink" Target="https://www.registrocivil.gov.py/informacion-publica" TargetMode="External"/><Relationship Id="rId44" Type="http://schemas.openxmlformats.org/officeDocument/2006/relationships/hyperlink" Target="https://ordenes.dncp.gov.py/secure/convocante/orden-ejecucion/1f0463a4-ecb8-6dae-9a9c-5d7ab83baf55" TargetMode="External"/><Relationship Id="rId52" Type="http://schemas.openxmlformats.org/officeDocument/2006/relationships/hyperlink" Target="https://ordenes.dncp.gov.py/secure/convocante/orden-ejecucion/1f0463a4-ecb8-6dae-9a9c-5d7ab83baf55" TargetMode="External"/><Relationship Id="rId60" Type="http://schemas.openxmlformats.org/officeDocument/2006/relationships/hyperlink" Target="https://ordenes.dncp.gov.py/secure/convocante/orden-ejecucion/1f0463a4-ecb8-6dae-9a9c-5d7ab83baf55" TargetMode="External"/><Relationship Id="rId65" Type="http://schemas.openxmlformats.org/officeDocument/2006/relationships/hyperlink" Target="https://ordenes.dncp.gov.py/secure/convocante/orden-ejecucion/1f0463a4-ecb8-6dae-9a9c-5d7ab83baf55" TargetMode="External"/><Relationship Id="rId73" Type="http://schemas.openxmlformats.org/officeDocument/2006/relationships/hyperlink" Target="https://ordenes.dncp.gov.py/secure/convocante/orden-ejecucion/1f0463a4-ecb8-6dae-9a9c-5d7ab83baf55" TargetMode="External"/><Relationship Id="rId78" Type="http://schemas.openxmlformats.org/officeDocument/2006/relationships/hyperlink" Target="https://ordenes.dncp.gov.py/secure/convocante/orden-ejecucion/1f0463a4-ecb8-6dae-9a9c-5d7ab83baf55" TargetMode="External"/><Relationship Id="rId81" Type="http://schemas.openxmlformats.org/officeDocument/2006/relationships/hyperlink" Target="https://www.registrocivil.gov.py/informacion-publica" TargetMode="External"/><Relationship Id="rId86" Type="http://schemas.openxmlformats.org/officeDocument/2006/relationships/hyperlink" Target="https://registrocivil.gov.py/" TargetMode="External"/><Relationship Id="rId94" Type="http://schemas.openxmlformats.org/officeDocument/2006/relationships/hyperlink" Target="https://drive.google.com/file/d/1eCiJFBqQFzA9bh22ilRoUeP_8LTQiyhH/view?usp=sharing" TargetMode="External"/><Relationship Id="rId99" Type="http://schemas.openxmlformats.org/officeDocument/2006/relationships/hyperlink" Target="file:///\\192.168.1.43\Digitalizacion\AUDITORIA\Informe%20trimestral%20julio,agosto,septiembre%202025\Acta%20de%20entrega%20Notas%20Marginales.pdf" TargetMode="External"/><Relationship Id="rId101" Type="http://schemas.openxmlformats.org/officeDocument/2006/relationships/hyperlink" Target="file:///\\192.168.1.43\Digitalizacion\AUDITORIA\Informe%20trimestral%20julio,agosto,septiembre%202025\INVITACI&#211;N%20MECIP%2019-08-25.jfif%0a" TargetMode="External"/><Relationship Id="rId122" Type="http://schemas.openxmlformats.org/officeDocument/2006/relationships/hyperlink" Target="https://procesos.dncp.gov.py/secure/convocante/licitacion/476206/convocatorias/1f09de9b-9cd5-6392-9b6a-a546a2e1b829/datos-cdp" TargetMode="External"/><Relationship Id="rId130" Type="http://schemas.openxmlformats.org/officeDocument/2006/relationships/hyperlink" Target="https://www.contrataciones.gov.py/sicp/home.seam?cid=132988" TargetMode="External"/><Relationship Id="rId135" Type="http://schemas.openxmlformats.org/officeDocument/2006/relationships/hyperlink" Target="https://www.registrocivil.gov.py/informacion-publica" TargetMode="External"/><Relationship Id="rId143" Type="http://schemas.openxmlformats.org/officeDocument/2006/relationships/drawing" Target="../drawings/drawing1.xml"/><Relationship Id="rId4" Type="http://schemas.openxmlformats.org/officeDocument/2006/relationships/hyperlink" Target="https://drive.google.com/file/d/1afQYzcrPk73Shhn55Rob3Xz7kzaC7RIF/view?usp=sharing" TargetMode="External"/><Relationship Id="rId9" Type="http://schemas.openxmlformats.org/officeDocument/2006/relationships/hyperlink" Target="https://drive.google.com/file/d/1gybTlqgQS-d_8fWv6af9D9RPdV4RlCsn/view?usp=sharing" TargetMode="External"/><Relationship Id="rId13" Type="http://schemas.openxmlformats.org/officeDocument/2006/relationships/hyperlink" Target="https://www.registrocivil.gov.py/publicacion/el-registro-del-estado-civil-presente-en-la-jornada-de-gobierno-en-tebicuarymi-1294" TargetMode="External"/><Relationship Id="rId18" Type="http://schemas.openxmlformats.org/officeDocument/2006/relationships/hyperlink" Target="https://registrocivil.gov.py/" TargetMode="External"/><Relationship Id="rId39" Type="http://schemas.openxmlformats.org/officeDocument/2006/relationships/hyperlink" Target="file:///\\192.168.1.43\Digitalizacion\AUDITORIA\Auditoria%20de%20los%20box.pdf" TargetMode="External"/><Relationship Id="rId109" Type="http://schemas.openxmlformats.org/officeDocument/2006/relationships/hyperlink" Target="https://registrocivil.gov.py/" TargetMode="External"/><Relationship Id="rId34" Type="http://schemas.openxmlformats.org/officeDocument/2006/relationships/hyperlink" Target="https://www.instagram.com/registrocivil.py/" TargetMode="External"/><Relationship Id="rId50" Type="http://schemas.openxmlformats.org/officeDocument/2006/relationships/hyperlink" Target="https://ordenes.dncp.gov.py/secure/convocante/orden-ejecucion/1f0463a4-ecb8-6dae-9a9c-5d7ab83baf55" TargetMode="External"/><Relationship Id="rId55" Type="http://schemas.openxmlformats.org/officeDocument/2006/relationships/hyperlink" Target="https://ordenes.dncp.gov.py/secure/convocante/orden-ejecucion/1f0463a4-ecb8-6dae-9a9c-5d7ab83baf55" TargetMode="External"/><Relationship Id="rId76" Type="http://schemas.openxmlformats.org/officeDocument/2006/relationships/hyperlink" Target="https://ordenes.dncp.gov.py/secure/convocante/orden-ejecucion/1f0463a4-ecb8-6dae-9a9c-5d7ab83baf55" TargetMode="External"/><Relationship Id="rId97" Type="http://schemas.openxmlformats.org/officeDocument/2006/relationships/hyperlink" Target="file:///\\192.168.1.43\Digitalizacion\AUDITORIA\Informe%20trimestral%20julio,agosto,septiembre%202025\ACTA%20DE%20ENTREGA%20DE%20COORDINACION%20DE%20ARCHIVO%20CENTRAL.pdf" TargetMode="External"/><Relationship Id="rId104" Type="http://schemas.openxmlformats.org/officeDocument/2006/relationships/hyperlink" Target="https://informacionpublica.paraguay.gov.py/" TargetMode="External"/><Relationship Id="rId120" Type="http://schemas.openxmlformats.org/officeDocument/2006/relationships/hyperlink" Target="https://procesos.dncp.gov.py/secure/convocante/licitacion/476206/convocatorias/1f09de9b-9cd5-6392-9b6a-a546a2e1b829/datos-cdp" TargetMode="External"/><Relationship Id="rId125" Type="http://schemas.openxmlformats.org/officeDocument/2006/relationships/hyperlink" Target="https://procesos.dncp.gov.py/secure/convocante/licitacion/476206/convocatorias/1f09de9b-9cd5-6392-9b6a-a546a2e1b829/datos-cdp" TargetMode="External"/><Relationship Id="rId141" Type="http://schemas.openxmlformats.org/officeDocument/2006/relationships/hyperlink" Target="https://www.registrocivil.gov.py/publicacion/-paraguaysecasa-60-parejas-unieron-sus-vidas-en-coronel-oviedo-1478" TargetMode="External"/><Relationship Id="rId7" Type="http://schemas.openxmlformats.org/officeDocument/2006/relationships/hyperlink" Target="https://drive.google.com/file/d/1ODFmnb2i1CdudI74u4EYACBtIzWhMltM/view?usp=sharing" TargetMode="External"/><Relationship Id="rId71" Type="http://schemas.openxmlformats.org/officeDocument/2006/relationships/hyperlink" Target="https://ordenes.dncp.gov.py/secure/convocante/orden-ejecucion/1f0463a4-ecb8-6dae-9a9c-5d7ab83baf55" TargetMode="External"/><Relationship Id="rId92" Type="http://schemas.openxmlformats.org/officeDocument/2006/relationships/hyperlink" Target="file:///\\192.168.1.43\Digitalizacion\AUDITORIA\Informe%20trimestral%20julio,agosto,septiembre%202025\MEMO%20D.A.I%20N&#176;%2067%2003-09-25%20ADM.pdf" TargetMode="External"/><Relationship Id="rId2" Type="http://schemas.openxmlformats.org/officeDocument/2006/relationships/hyperlink" Target="https://ministeriodejusticia.gov.py/wp-content/uploads/2025/04/Resolucion-N%C2%B0-248-Aprobacion-Plan-de-Rendicion-de-Cuentas-2025.pdf" TargetMode="External"/><Relationship Id="rId29" Type="http://schemas.openxmlformats.org/officeDocument/2006/relationships/hyperlink" Target="https://informacionpublica.paraguay.gov.py/" TargetMode="External"/><Relationship Id="rId24" Type="http://schemas.openxmlformats.org/officeDocument/2006/relationships/hyperlink" Target="https://x.com/pyregistrocivil" TargetMode="External"/><Relationship Id="rId40" Type="http://schemas.openxmlformats.org/officeDocument/2006/relationships/hyperlink" Target="file:///\\192.168.1.43\Digitalizacion\AUDITORIA\CORTE%20ADMINISTRATIVO%20LACRADO%20INMOBILIARIO%20Y%20DC%20DEL%20BOX%2009-02-05-25.pdf" TargetMode="External"/><Relationship Id="rId45" Type="http://schemas.openxmlformats.org/officeDocument/2006/relationships/hyperlink" Target="https://ordenes.dncp.gov.py/secure/convocante/orden-ejecucion/1f0463a4-ecb8-6dae-9a9c-5d7ab83baf55" TargetMode="External"/><Relationship Id="rId66" Type="http://schemas.openxmlformats.org/officeDocument/2006/relationships/hyperlink" Target="https://ordenes.dncp.gov.py/secure/convocante/orden-ejecucion/1f0463a4-ecb8-6dae-9a9c-5d7ab83baf55" TargetMode="External"/><Relationship Id="rId87" Type="http://schemas.openxmlformats.org/officeDocument/2006/relationships/hyperlink" Target="https://www.facebook.com/registrocivilpy" TargetMode="External"/><Relationship Id="rId110" Type="http://schemas.openxmlformats.org/officeDocument/2006/relationships/hyperlink" Target="https://www.facebook.com/registrocivilpy" TargetMode="External"/><Relationship Id="rId115" Type="http://schemas.openxmlformats.org/officeDocument/2006/relationships/hyperlink" Target="file:///\\192.168.1.43\Digitalizacion\AUDITORIA\MEMO%20DAI%20N&#186;77-24-10-2025.pdf" TargetMode="External"/><Relationship Id="rId131" Type="http://schemas.openxmlformats.org/officeDocument/2006/relationships/hyperlink" Target="https://www.contrataciones.gov.py/sicp/home.seam?cid=132988" TargetMode="External"/><Relationship Id="rId136" Type="http://schemas.openxmlformats.org/officeDocument/2006/relationships/hyperlink" Target="https://www.registrocivil.gov.py/informacion-publica" TargetMode="External"/><Relationship Id="rId61" Type="http://schemas.openxmlformats.org/officeDocument/2006/relationships/hyperlink" Target="https://ordenes.dncp.gov.py/secure/convocante/orden-ejecucion/1f0463a4-ecb8-6dae-9a9c-5d7ab83baf55" TargetMode="External"/><Relationship Id="rId82" Type="http://schemas.openxmlformats.org/officeDocument/2006/relationships/hyperlink" Target="https://www.registrocivil.gov.py/publicacion/trabajando-por-tu-identidad-romba-apo-nde-rerakuaare-1340" TargetMode="External"/><Relationship Id="rId19" Type="http://schemas.openxmlformats.org/officeDocument/2006/relationships/hyperlink" Target="https://www.facebook.com/registrocivilpy" TargetMode="External"/><Relationship Id="rId14" Type="http://schemas.openxmlformats.org/officeDocument/2006/relationships/hyperlink" Target="https://www.registrocivil.gov.py/publicacion/el-mj-a-traves-del-rec-y-mitic-realizan-una-mesa-de-trabajo-para-la-actualizacion-de-registros-civiles-1282" TargetMode="External"/><Relationship Id="rId30" Type="http://schemas.openxmlformats.org/officeDocument/2006/relationships/hyperlink" Target="https://www.registrocivil.gov.py/informacion-publica" TargetMode="External"/><Relationship Id="rId35" Type="http://schemas.openxmlformats.org/officeDocument/2006/relationships/hyperlink" Target="https://www.facebook.com/registrocivilpy" TargetMode="External"/><Relationship Id="rId56" Type="http://schemas.openxmlformats.org/officeDocument/2006/relationships/hyperlink" Target="https://ordenes.dncp.gov.py/secure/convocante/orden-ejecucion/1f0463a4-ecb8-6dae-9a9c-5d7ab83baf55" TargetMode="External"/><Relationship Id="rId77" Type="http://schemas.openxmlformats.org/officeDocument/2006/relationships/hyperlink" Target="https://ordenes.dncp.gov.py/secure/convocante/orden-ejecucion/1f0463a4-ecb8-6dae-9a9c-5d7ab83baf55" TargetMode="External"/><Relationship Id="rId100" Type="http://schemas.openxmlformats.org/officeDocument/2006/relationships/hyperlink" Target="file:///\\192.168.1.43\Digitalizacion\AUDITORIA\Informe%20trimestral%20julio,agosto,septiembre%202025\IMG_20250507_110957.jpg" TargetMode="External"/><Relationship Id="rId105" Type="http://schemas.openxmlformats.org/officeDocument/2006/relationships/hyperlink" Target="https://www.registrocivil.gov.py/informacion-publica" TargetMode="External"/><Relationship Id="rId126" Type="http://schemas.openxmlformats.org/officeDocument/2006/relationships/hyperlink" Target="https://procesos.dncp.gov.py/secure/convocante/licitacion/476206/convocatorias/1f09de9b-9cd5-6392-9b6a-a546a2e1b829/datos-c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1"/>
  <sheetViews>
    <sheetView tabSelected="1" zoomScale="70" zoomScaleNormal="70" workbookViewId="0">
      <selection activeCell="F724" sqref="F724"/>
    </sheetView>
  </sheetViews>
  <sheetFormatPr baseColWidth="10" defaultColWidth="14.42578125" defaultRowHeight="15" customHeight="1"/>
  <cols>
    <col min="1" max="1" width="16.28515625" customWidth="1"/>
    <col min="2" max="2" width="20.7109375" customWidth="1"/>
    <col min="3" max="3" width="35.85546875" customWidth="1"/>
    <col min="4" max="4" width="111.140625" customWidth="1"/>
    <col min="5" max="5" width="54.140625" customWidth="1"/>
    <col min="6" max="6" width="30.42578125" customWidth="1"/>
    <col min="7" max="7" width="53.140625" customWidth="1"/>
    <col min="8" max="8" width="49.7109375" customWidth="1"/>
    <col min="9" max="9" width="94.7109375" customWidth="1"/>
    <col min="10" max="10" width="61.85546875" customWidth="1"/>
    <col min="11" max="11" width="51" customWidth="1"/>
    <col min="12" max="12" width="35.7109375" customWidth="1"/>
    <col min="13" max="13" width="41" customWidth="1"/>
    <col min="14" max="14" width="40.85546875" customWidth="1"/>
    <col min="15" max="16" width="39.7109375" customWidth="1"/>
    <col min="17" max="17" width="40" customWidth="1"/>
    <col min="18" max="18" width="40.5703125" customWidth="1"/>
    <col min="19" max="19" width="20.140625" customWidth="1"/>
    <col min="20" max="20" width="19.85546875" customWidth="1"/>
    <col min="21" max="21" width="19.42578125" customWidth="1"/>
    <col min="22" max="22" width="19.5703125" customWidth="1"/>
    <col min="23" max="23" width="9.7109375" customWidth="1"/>
    <col min="24" max="24" width="9.85546875" customWidth="1"/>
    <col min="25" max="26" width="10" customWidth="1"/>
  </cols>
  <sheetData>
    <row r="1" spans="1:24">
      <c r="A1" s="382" t="s">
        <v>0</v>
      </c>
      <c r="B1" s="382"/>
      <c r="C1" s="382"/>
      <c r="D1" s="382"/>
      <c r="E1" s="382"/>
      <c r="F1" s="3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82"/>
      <c r="B2" s="382"/>
      <c r="C2" s="382"/>
      <c r="D2" s="382"/>
      <c r="E2" s="382"/>
      <c r="F2" s="38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381" t="s">
        <v>1</v>
      </c>
      <c r="B3" s="381"/>
      <c r="C3" s="381"/>
      <c r="D3" s="381"/>
      <c r="E3" s="381"/>
      <c r="F3" s="38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30" t="s">
        <v>2</v>
      </c>
      <c r="B4" s="126" t="s">
        <v>128</v>
      </c>
      <c r="C4" s="126"/>
      <c r="D4" s="126"/>
      <c r="E4" s="112"/>
      <c r="F4" s="11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30" t="s">
        <v>3</v>
      </c>
      <c r="B5" s="225">
        <v>2025</v>
      </c>
      <c r="C5" s="64" t="s">
        <v>532</v>
      </c>
      <c r="D5" s="126"/>
      <c r="E5" s="112"/>
      <c r="F5" s="11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295" t="s">
        <v>4</v>
      </c>
      <c r="B6" s="295"/>
      <c r="C6" s="295"/>
      <c r="D6" s="295"/>
      <c r="E6" s="295"/>
      <c r="F6" s="29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>
      <c r="A7" s="383" t="s">
        <v>5</v>
      </c>
      <c r="B7" s="383"/>
      <c r="C7" s="383"/>
      <c r="D7" s="383"/>
      <c r="E7" s="383"/>
      <c r="F7" s="38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383"/>
      <c r="B8" s="383"/>
      <c r="C8" s="383"/>
      <c r="D8" s="383"/>
      <c r="E8" s="383"/>
      <c r="F8" s="38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383"/>
      <c r="B9" s="383"/>
      <c r="C9" s="383"/>
      <c r="D9" s="383"/>
      <c r="E9" s="383"/>
      <c r="F9" s="38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3" customHeight="1">
      <c r="A10" s="383"/>
      <c r="B10" s="383"/>
      <c r="C10" s="383"/>
      <c r="D10" s="383"/>
      <c r="E10" s="383"/>
      <c r="F10" s="38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7" customHeight="1">
      <c r="A11" s="383"/>
      <c r="B11" s="383"/>
      <c r="C11" s="383"/>
      <c r="D11" s="383"/>
      <c r="E11" s="383"/>
      <c r="F11" s="38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6" customHeight="1">
      <c r="A12" s="383"/>
      <c r="B12" s="383"/>
      <c r="C12" s="383"/>
      <c r="D12" s="383"/>
      <c r="E12" s="383"/>
      <c r="F12" s="3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6"/>
      <c r="B13" s="6"/>
      <c r="C13" s="6"/>
      <c r="D13" s="6"/>
      <c r="E13" s="226"/>
      <c r="F13" s="3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381" t="s">
        <v>6</v>
      </c>
      <c r="B14" s="381"/>
      <c r="C14" s="381"/>
      <c r="D14" s="381"/>
      <c r="E14" s="381"/>
      <c r="F14" s="38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384" t="s">
        <v>7</v>
      </c>
      <c r="B15" s="384"/>
      <c r="C15" s="384"/>
      <c r="D15" s="384"/>
      <c r="E15" s="384"/>
      <c r="F15" s="38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227" t="s">
        <v>8</v>
      </c>
      <c r="B16" s="228" t="s">
        <v>9</v>
      </c>
      <c r="C16" s="295" t="s">
        <v>10</v>
      </c>
      <c r="D16" s="296"/>
      <c r="E16" s="229"/>
      <c r="F16" s="22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0">
      <c r="A17" s="230">
        <v>1</v>
      </c>
      <c r="B17" s="231" t="s">
        <v>11</v>
      </c>
      <c r="C17" s="355" t="s">
        <v>12</v>
      </c>
      <c r="D17" s="385"/>
      <c r="E17" s="126"/>
      <c r="F17" s="1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0">
      <c r="A18" s="230">
        <v>2</v>
      </c>
      <c r="B18" s="231" t="s">
        <v>13</v>
      </c>
      <c r="C18" s="355" t="s">
        <v>14</v>
      </c>
      <c r="D18" s="300"/>
      <c r="E18" s="299"/>
      <c r="F18" s="29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0">
      <c r="A19" s="230">
        <v>3</v>
      </c>
      <c r="B19" s="231" t="s">
        <v>15</v>
      </c>
      <c r="C19" s="355" t="s">
        <v>16</v>
      </c>
      <c r="D19" s="300"/>
      <c r="E19" s="299"/>
      <c r="F19" s="29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0">
      <c r="A20" s="230">
        <v>4</v>
      </c>
      <c r="B20" s="231" t="s">
        <v>17</v>
      </c>
      <c r="C20" s="355" t="s">
        <v>18</v>
      </c>
      <c r="D20" s="300"/>
      <c r="E20" s="299"/>
      <c r="F20" s="29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5">
      <c r="A21" s="230">
        <v>5</v>
      </c>
      <c r="B21" s="231" t="s">
        <v>19</v>
      </c>
      <c r="C21" s="355" t="s">
        <v>20</v>
      </c>
      <c r="D21" s="300"/>
      <c r="E21" s="299"/>
      <c r="F21" s="29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230">
        <v>6</v>
      </c>
      <c r="B22" s="231" t="s">
        <v>21</v>
      </c>
      <c r="C22" s="355" t="s">
        <v>22</v>
      </c>
      <c r="D22" s="300"/>
      <c r="E22" s="299"/>
      <c r="F22" s="29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60">
      <c r="A23" s="230">
        <v>7</v>
      </c>
      <c r="B23" s="231" t="s">
        <v>23</v>
      </c>
      <c r="C23" s="355" t="s">
        <v>24</v>
      </c>
      <c r="D23" s="300"/>
      <c r="E23" s="299"/>
      <c r="F23" s="29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5">
      <c r="A24" s="230">
        <v>8</v>
      </c>
      <c r="B24" s="231" t="s">
        <v>25</v>
      </c>
      <c r="C24" s="355" t="s">
        <v>26</v>
      </c>
      <c r="D24" s="300"/>
      <c r="E24" s="299"/>
      <c r="F24" s="29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75">
      <c r="A25" s="230">
        <v>9</v>
      </c>
      <c r="B25" s="231" t="s">
        <v>27</v>
      </c>
      <c r="C25" s="355" t="s">
        <v>28</v>
      </c>
      <c r="D25" s="300"/>
      <c r="E25" s="299"/>
      <c r="F25" s="29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5">
      <c r="A26" s="230">
        <v>10</v>
      </c>
      <c r="B26" s="182" t="s">
        <v>29</v>
      </c>
      <c r="C26" s="355" t="s">
        <v>30</v>
      </c>
      <c r="D26" s="300"/>
      <c r="E26" s="299"/>
      <c r="F26" s="29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5">
      <c r="A27" s="230">
        <v>11</v>
      </c>
      <c r="B27" s="182" t="s">
        <v>31</v>
      </c>
      <c r="C27" s="355" t="s">
        <v>32</v>
      </c>
      <c r="D27" s="300"/>
      <c r="E27" s="299"/>
      <c r="F27" s="29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0">
      <c r="A28" s="230">
        <v>12</v>
      </c>
      <c r="B28" s="182" t="s">
        <v>33</v>
      </c>
      <c r="C28" s="355" t="s">
        <v>34</v>
      </c>
      <c r="D28" s="300"/>
      <c r="E28" s="299"/>
      <c r="F28" s="29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5">
      <c r="A29" s="230">
        <v>13</v>
      </c>
      <c r="B29" s="182" t="s">
        <v>35</v>
      </c>
      <c r="C29" s="355" t="s">
        <v>36</v>
      </c>
      <c r="D29" s="300"/>
      <c r="E29" s="299"/>
      <c r="F29" s="29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0">
      <c r="A30" s="230">
        <v>14</v>
      </c>
      <c r="B30" s="182" t="s">
        <v>37</v>
      </c>
      <c r="C30" s="355" t="s">
        <v>38</v>
      </c>
      <c r="D30" s="300"/>
      <c r="E30" s="299"/>
      <c r="F30" s="29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230">
        <v>15</v>
      </c>
      <c r="B31" s="130" t="s">
        <v>39</v>
      </c>
      <c r="C31" s="355" t="s">
        <v>40</v>
      </c>
      <c r="D31" s="300"/>
      <c r="E31" s="299"/>
      <c r="F31" s="29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357" t="s">
        <v>41</v>
      </c>
      <c r="B32" s="296"/>
      <c r="C32" s="296"/>
      <c r="D32" s="358">
        <v>15</v>
      </c>
      <c r="E32" s="358"/>
      <c r="F32" s="3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356" t="s">
        <v>42</v>
      </c>
      <c r="B33" s="296"/>
      <c r="C33" s="296"/>
      <c r="D33" s="358">
        <v>10</v>
      </c>
      <c r="E33" s="358"/>
      <c r="F33" s="3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356" t="s">
        <v>43</v>
      </c>
      <c r="B34" s="296"/>
      <c r="C34" s="296"/>
      <c r="D34" s="358">
        <v>5</v>
      </c>
      <c r="E34" s="358"/>
      <c r="F34" s="3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356" t="s">
        <v>44</v>
      </c>
      <c r="B35" s="296"/>
      <c r="C35" s="296"/>
      <c r="D35" s="358">
        <v>15</v>
      </c>
      <c r="E35" s="358"/>
      <c r="F35" s="3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3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>
      <c r="A37" s="381" t="s">
        <v>45</v>
      </c>
      <c r="B37" s="381"/>
      <c r="C37" s="381"/>
      <c r="D37" s="381"/>
      <c r="E37" s="381"/>
      <c r="F37" s="38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354" t="s">
        <v>46</v>
      </c>
      <c r="B38" s="354"/>
      <c r="C38" s="354"/>
      <c r="D38" s="354"/>
      <c r="E38" s="354"/>
      <c r="F38" s="35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7.25" customHeight="1">
      <c r="A39" s="386" t="s">
        <v>47</v>
      </c>
      <c r="B39" s="386"/>
      <c r="C39" s="386"/>
      <c r="D39" s="386"/>
      <c r="E39" s="386"/>
      <c r="F39" s="38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387" t="s">
        <v>48</v>
      </c>
      <c r="B40" s="387"/>
      <c r="C40" s="387"/>
      <c r="D40" s="387"/>
      <c r="E40" s="387"/>
      <c r="F40" s="38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6.25" customHeight="1">
      <c r="A41" s="386" t="s">
        <v>47</v>
      </c>
      <c r="B41" s="386"/>
      <c r="C41" s="386"/>
      <c r="D41" s="386"/>
      <c r="E41" s="386"/>
      <c r="F41" s="38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3.75" customHeight="1">
      <c r="A42" s="27" t="s">
        <v>49</v>
      </c>
      <c r="B42" s="27" t="s">
        <v>50</v>
      </c>
      <c r="C42" s="27" t="s">
        <v>51</v>
      </c>
      <c r="D42" s="27" t="s">
        <v>52</v>
      </c>
      <c r="E42" s="351" t="s">
        <v>53</v>
      </c>
      <c r="F42" s="35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8.75" customHeight="1">
      <c r="A43" s="121"/>
      <c r="B43" s="232" t="s">
        <v>229</v>
      </c>
      <c r="C43" s="233" t="s">
        <v>255</v>
      </c>
      <c r="D43" s="232" t="s">
        <v>230</v>
      </c>
      <c r="E43" s="334" t="s">
        <v>258</v>
      </c>
      <c r="F43" s="33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94.5" customHeight="1">
      <c r="A44" s="121"/>
      <c r="B44" s="232" t="s">
        <v>231</v>
      </c>
      <c r="C44" s="233" t="s">
        <v>256</v>
      </c>
      <c r="D44" s="232" t="s">
        <v>232</v>
      </c>
      <c r="E44" s="334" t="s">
        <v>258</v>
      </c>
      <c r="F44" s="33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90" customHeight="1">
      <c r="A45" s="121"/>
      <c r="B45" s="232" t="s">
        <v>233</v>
      </c>
      <c r="C45" s="233" t="s">
        <v>257</v>
      </c>
      <c r="D45" s="234" t="s">
        <v>234</v>
      </c>
      <c r="E45" s="334" t="s">
        <v>258</v>
      </c>
      <c r="F45" s="33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3"/>
      <c r="B46" s="3"/>
      <c r="C46" s="3"/>
      <c r="D46" s="3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>
      <c r="A47" s="381" t="s">
        <v>54</v>
      </c>
      <c r="B47" s="381"/>
      <c r="C47" s="381"/>
      <c r="D47" s="381"/>
      <c r="E47" s="381"/>
      <c r="F47" s="38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354" t="s">
        <v>55</v>
      </c>
      <c r="B48" s="354"/>
      <c r="C48" s="354"/>
      <c r="D48" s="354"/>
      <c r="E48" s="354"/>
      <c r="F48" s="35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27" t="s">
        <v>56</v>
      </c>
      <c r="B49" s="351" t="s">
        <v>57</v>
      </c>
      <c r="C49" s="296"/>
      <c r="D49" s="351" t="s">
        <v>58</v>
      </c>
      <c r="E49" s="351"/>
      <c r="F49" s="35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21" t="s">
        <v>59</v>
      </c>
      <c r="B50" s="352" t="s">
        <v>235</v>
      </c>
      <c r="C50" s="300"/>
      <c r="D50" s="334" t="s">
        <v>236</v>
      </c>
      <c r="E50" s="334"/>
      <c r="F50" s="33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21" t="s">
        <v>60</v>
      </c>
      <c r="B51" s="352" t="s">
        <v>237</v>
      </c>
      <c r="C51" s="300"/>
      <c r="D51" s="334" t="s">
        <v>239</v>
      </c>
      <c r="E51" s="334"/>
      <c r="F51" s="33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21" t="s">
        <v>61</v>
      </c>
      <c r="B52" s="352" t="s">
        <v>237</v>
      </c>
      <c r="C52" s="300"/>
      <c r="D52" s="334" t="s">
        <v>238</v>
      </c>
      <c r="E52" s="334"/>
      <c r="F52" s="33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21" t="s">
        <v>62</v>
      </c>
      <c r="B53" s="352" t="s">
        <v>260</v>
      </c>
      <c r="C53" s="353"/>
      <c r="D53" s="334" t="s">
        <v>241</v>
      </c>
      <c r="E53" s="334"/>
      <c r="F53" s="33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21" t="s">
        <v>63</v>
      </c>
      <c r="B54" s="352" t="s">
        <v>260</v>
      </c>
      <c r="C54" s="353"/>
      <c r="D54" s="334" t="s">
        <v>241</v>
      </c>
      <c r="E54" s="334"/>
      <c r="F54" s="3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2.25" customHeight="1">
      <c r="A55" s="121" t="s">
        <v>64</v>
      </c>
      <c r="B55" s="352" t="s">
        <v>260</v>
      </c>
      <c r="C55" s="353"/>
      <c r="D55" s="334" t="s">
        <v>344</v>
      </c>
      <c r="E55" s="334"/>
      <c r="F55" s="33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4.75" customHeight="1">
      <c r="A56" s="121" t="s">
        <v>65</v>
      </c>
      <c r="B56" s="352" t="s">
        <v>260</v>
      </c>
      <c r="C56" s="300"/>
      <c r="D56" s="334" t="s">
        <v>343</v>
      </c>
      <c r="E56" s="334"/>
      <c r="F56" s="33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0.75" customHeight="1">
      <c r="A57" s="121" t="s">
        <v>66</v>
      </c>
      <c r="B57" s="352" t="s">
        <v>260</v>
      </c>
      <c r="C57" s="300"/>
      <c r="D57" s="388" t="s">
        <v>346</v>
      </c>
      <c r="E57" s="388"/>
      <c r="F57" s="388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9.25" customHeight="1">
      <c r="A58" s="121" t="s">
        <v>67</v>
      </c>
      <c r="B58" s="352" t="s">
        <v>260</v>
      </c>
      <c r="C58" s="300"/>
      <c r="D58" s="327" t="s">
        <v>345</v>
      </c>
      <c r="E58" s="327"/>
      <c r="F58" s="32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21" t="s">
        <v>68</v>
      </c>
      <c r="B59" s="352" t="s">
        <v>260</v>
      </c>
      <c r="C59" s="300"/>
      <c r="D59" s="334" t="s">
        <v>526</v>
      </c>
      <c r="E59" s="327"/>
      <c r="F59" s="32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21" t="s">
        <v>69</v>
      </c>
      <c r="B60" s="352" t="s">
        <v>260</v>
      </c>
      <c r="C60" s="300"/>
      <c r="D60" s="352" t="s">
        <v>530</v>
      </c>
      <c r="E60" s="327"/>
      <c r="F60" s="32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21" t="s">
        <v>70</v>
      </c>
      <c r="B61" s="352" t="s">
        <v>260</v>
      </c>
      <c r="C61" s="300"/>
      <c r="D61" s="334" t="s">
        <v>531</v>
      </c>
      <c r="E61" s="327"/>
      <c r="F61" s="32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5.75" customHeight="1">
      <c r="A62" s="299" t="s">
        <v>71</v>
      </c>
      <c r="B62" s="299"/>
      <c r="C62" s="299"/>
      <c r="D62" s="299"/>
      <c r="E62" s="299"/>
      <c r="F62" s="29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6"/>
      <c r="B63" s="7"/>
      <c r="C63" s="7"/>
      <c r="D63" s="7"/>
      <c r="E63" s="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>
      <c r="A64" s="354" t="s">
        <v>72</v>
      </c>
      <c r="B64" s="354"/>
      <c r="C64" s="354"/>
      <c r="D64" s="354"/>
      <c r="E64" s="354"/>
      <c r="F64" s="35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27" t="s">
        <v>56</v>
      </c>
      <c r="B65" s="351" t="s">
        <v>73</v>
      </c>
      <c r="C65" s="296"/>
      <c r="D65" s="297" t="s">
        <v>74</v>
      </c>
      <c r="E65" s="297"/>
      <c r="F65" s="29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21" t="s">
        <v>59</v>
      </c>
      <c r="B66" s="352" t="s">
        <v>240</v>
      </c>
      <c r="C66" s="300"/>
      <c r="D66" s="334" t="s">
        <v>241</v>
      </c>
      <c r="E66" s="334"/>
      <c r="F66" s="33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21" t="s">
        <v>60</v>
      </c>
      <c r="B67" s="352" t="s">
        <v>240</v>
      </c>
      <c r="C67" s="300"/>
      <c r="D67" s="334" t="s">
        <v>241</v>
      </c>
      <c r="E67" s="334"/>
      <c r="F67" s="33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21" t="s">
        <v>61</v>
      </c>
      <c r="B68" s="352" t="s">
        <v>240</v>
      </c>
      <c r="C68" s="300"/>
      <c r="D68" s="334" t="s">
        <v>241</v>
      </c>
      <c r="E68" s="334"/>
      <c r="F68" s="33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21" t="s">
        <v>62</v>
      </c>
      <c r="B69" s="352" t="s">
        <v>240</v>
      </c>
      <c r="C69" s="353"/>
      <c r="D69" s="334" t="s">
        <v>241</v>
      </c>
      <c r="E69" s="334"/>
      <c r="F69" s="33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21" t="s">
        <v>63</v>
      </c>
      <c r="B70" s="352" t="s">
        <v>240</v>
      </c>
      <c r="C70" s="353"/>
      <c r="D70" s="334" t="s">
        <v>241</v>
      </c>
      <c r="E70" s="334"/>
      <c r="F70" s="33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21" t="s">
        <v>64</v>
      </c>
      <c r="B71" s="352" t="s">
        <v>240</v>
      </c>
      <c r="C71" s="353"/>
      <c r="D71" s="334" t="s">
        <v>241</v>
      </c>
      <c r="E71" s="334"/>
      <c r="F71" s="33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21" t="s">
        <v>65</v>
      </c>
      <c r="B72" s="327" t="s">
        <v>240</v>
      </c>
      <c r="C72" s="300"/>
      <c r="D72" s="334" t="s">
        <v>241</v>
      </c>
      <c r="E72" s="334"/>
      <c r="F72" s="33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21" t="s">
        <v>66</v>
      </c>
      <c r="B73" s="327" t="s">
        <v>240</v>
      </c>
      <c r="C73" s="300"/>
      <c r="D73" s="334" t="s">
        <v>241</v>
      </c>
      <c r="E73" s="334"/>
      <c r="F73" s="33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21" t="s">
        <v>75</v>
      </c>
      <c r="B74" s="327" t="s">
        <v>240</v>
      </c>
      <c r="C74" s="300"/>
      <c r="D74" s="334" t="s">
        <v>241</v>
      </c>
      <c r="E74" s="334"/>
      <c r="F74" s="33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21" t="s">
        <v>68</v>
      </c>
      <c r="B75" s="328" t="s">
        <v>240</v>
      </c>
      <c r="C75" s="329"/>
      <c r="D75" s="334" t="s">
        <v>241</v>
      </c>
      <c r="E75" s="334"/>
      <c r="F75" s="33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21" t="s">
        <v>69</v>
      </c>
      <c r="B76" s="330" t="s">
        <v>240</v>
      </c>
      <c r="C76" s="331"/>
      <c r="D76" s="334" t="s">
        <v>241</v>
      </c>
      <c r="E76" s="334"/>
      <c r="F76" s="33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21" t="s">
        <v>70</v>
      </c>
      <c r="B77" s="332" t="s">
        <v>521</v>
      </c>
      <c r="C77" s="333"/>
      <c r="D77" s="335" t="s">
        <v>522</v>
      </c>
      <c r="E77" s="336"/>
      <c r="F77" s="33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8" customHeight="1">
      <c r="A78" s="299" t="s">
        <v>71</v>
      </c>
      <c r="B78" s="299"/>
      <c r="C78" s="299"/>
      <c r="D78" s="299"/>
      <c r="E78" s="299"/>
      <c r="F78" s="29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1"/>
      <c r="C79" s="1"/>
      <c r="D79" s="1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354" t="s">
        <v>76</v>
      </c>
      <c r="B80" s="354"/>
      <c r="C80" s="354"/>
      <c r="D80" s="354"/>
      <c r="E80" s="354"/>
      <c r="F80" s="354"/>
      <c r="G80" s="246" t="s">
        <v>523</v>
      </c>
      <c r="H80" s="24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26" t="s">
        <v>56</v>
      </c>
      <c r="B81" s="26" t="s">
        <v>77</v>
      </c>
      <c r="C81" s="180" t="s">
        <v>78</v>
      </c>
      <c r="D81" s="180" t="s">
        <v>79</v>
      </c>
      <c r="E81" s="351" t="s">
        <v>80</v>
      </c>
      <c r="F81" s="351"/>
      <c r="G81" s="259" t="s">
        <v>524</v>
      </c>
      <c r="H81" s="257" t="s">
        <v>525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26" t="s">
        <v>59</v>
      </c>
      <c r="B82" s="130">
        <v>344</v>
      </c>
      <c r="C82" s="160">
        <v>344</v>
      </c>
      <c r="D82" s="160"/>
      <c r="E82" s="334" t="s">
        <v>242</v>
      </c>
      <c r="F82" s="334"/>
      <c r="G82" s="260"/>
      <c r="H82" s="25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26" t="s">
        <v>60</v>
      </c>
      <c r="B83" s="130">
        <v>331</v>
      </c>
      <c r="C83" s="160">
        <v>331</v>
      </c>
      <c r="D83" s="160"/>
      <c r="E83" s="334" t="s">
        <v>243</v>
      </c>
      <c r="F83" s="334"/>
      <c r="G83" s="260"/>
      <c r="H83" s="25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26" t="s">
        <v>61</v>
      </c>
      <c r="B84" s="130">
        <v>379</v>
      </c>
      <c r="C84" s="160">
        <v>379</v>
      </c>
      <c r="D84" s="160"/>
      <c r="E84" s="334" t="s">
        <v>244</v>
      </c>
      <c r="F84" s="334"/>
      <c r="G84" s="260"/>
      <c r="H84" s="25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26" t="s">
        <v>62</v>
      </c>
      <c r="B85" s="235">
        <v>342</v>
      </c>
      <c r="C85" s="236">
        <v>342</v>
      </c>
      <c r="D85" s="236"/>
      <c r="E85" s="334" t="s">
        <v>242</v>
      </c>
      <c r="F85" s="334"/>
      <c r="G85" s="260"/>
      <c r="H85" s="25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26" t="s">
        <v>63</v>
      </c>
      <c r="B86" s="235">
        <v>342</v>
      </c>
      <c r="C86" s="236">
        <v>342</v>
      </c>
      <c r="D86" s="236"/>
      <c r="E86" s="334" t="s">
        <v>243</v>
      </c>
      <c r="F86" s="334"/>
      <c r="G86" s="260"/>
      <c r="H86" s="25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26" t="s">
        <v>64</v>
      </c>
      <c r="B87" s="235">
        <v>334</v>
      </c>
      <c r="C87" s="236">
        <v>334</v>
      </c>
      <c r="D87" s="236"/>
      <c r="E87" s="334" t="s">
        <v>246</v>
      </c>
      <c r="F87" s="334"/>
      <c r="G87" s="260"/>
      <c r="H87" s="25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26" t="s">
        <v>65</v>
      </c>
      <c r="B88" s="130">
        <v>2870</v>
      </c>
      <c r="C88" s="160">
        <v>2870</v>
      </c>
      <c r="D88" s="160"/>
      <c r="E88" s="334" t="s">
        <v>246</v>
      </c>
      <c r="F88" s="334"/>
      <c r="G88" s="260"/>
      <c r="H88" s="25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26" t="s">
        <v>66</v>
      </c>
      <c r="B89" s="130">
        <v>2550</v>
      </c>
      <c r="C89" s="160">
        <v>2550</v>
      </c>
      <c r="D89" s="160"/>
      <c r="E89" s="334" t="s">
        <v>242</v>
      </c>
      <c r="F89" s="334"/>
      <c r="G89" s="260"/>
      <c r="H89" s="25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26" t="s">
        <v>75</v>
      </c>
      <c r="B90" s="130">
        <v>1587</v>
      </c>
      <c r="C90" s="160">
        <v>1587</v>
      </c>
      <c r="D90" s="160"/>
      <c r="E90" s="334" t="s">
        <v>243</v>
      </c>
      <c r="F90" s="334"/>
      <c r="G90" s="260"/>
      <c r="H90" s="25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26" t="s">
        <v>68</v>
      </c>
      <c r="B91" s="244">
        <v>550</v>
      </c>
      <c r="C91" s="245">
        <f t="shared" ref="C91:C93" si="0">+B91</f>
        <v>550</v>
      </c>
      <c r="D91" s="160"/>
      <c r="E91" s="334" t="s">
        <v>244</v>
      </c>
      <c r="F91" s="334"/>
      <c r="G91" s="260"/>
      <c r="H91" s="2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26" t="s">
        <v>69</v>
      </c>
      <c r="B92" s="244">
        <v>317</v>
      </c>
      <c r="C92" s="245">
        <f t="shared" si="0"/>
        <v>317</v>
      </c>
      <c r="D92" s="160"/>
      <c r="E92" s="334" t="s">
        <v>243</v>
      </c>
      <c r="F92" s="334"/>
      <c r="G92" s="260"/>
      <c r="H92" s="25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3.75" customHeight="1">
      <c r="A93" s="126" t="s">
        <v>70</v>
      </c>
      <c r="B93" s="244">
        <v>262</v>
      </c>
      <c r="C93" s="245">
        <f t="shared" si="0"/>
        <v>262</v>
      </c>
      <c r="D93" s="160"/>
      <c r="E93" s="334" t="s">
        <v>527</v>
      </c>
      <c r="F93" s="334"/>
      <c r="G93" s="261"/>
      <c r="H93" s="25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7.25" customHeight="1">
      <c r="A94" s="299" t="s">
        <v>71</v>
      </c>
      <c r="B94" s="299"/>
      <c r="C94" s="299"/>
      <c r="D94" s="299"/>
      <c r="E94" s="299"/>
      <c r="F94" s="299"/>
      <c r="G94" s="22"/>
      <c r="H94" s="20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6"/>
      <c r="B95" s="7"/>
      <c r="C95" s="7"/>
      <c r="D95" s="7"/>
      <c r="E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>
      <c r="A96" s="7"/>
      <c r="B96" s="7"/>
      <c r="C96" s="7"/>
      <c r="D96" s="7"/>
      <c r="E96" s="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>
      <c r="A97" s="354" t="s">
        <v>82</v>
      </c>
      <c r="B97" s="354"/>
      <c r="C97" s="354"/>
      <c r="D97" s="354"/>
      <c r="E97" s="354"/>
      <c r="F97" s="35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26" t="s">
        <v>83</v>
      </c>
      <c r="B98" s="26" t="s">
        <v>84</v>
      </c>
      <c r="C98" s="26" t="s">
        <v>85</v>
      </c>
      <c r="D98" s="26" t="s">
        <v>86</v>
      </c>
      <c r="E98" s="351" t="s">
        <v>87</v>
      </c>
      <c r="F98" s="35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26"/>
      <c r="B99" s="112"/>
      <c r="C99" s="338" t="s">
        <v>218</v>
      </c>
      <c r="D99" s="338"/>
      <c r="E99" s="389"/>
      <c r="F99" s="389"/>
      <c r="G99" s="12"/>
      <c r="H99" s="12"/>
      <c r="I99" s="12"/>
      <c r="J99" s="12"/>
      <c r="K99" s="12"/>
      <c r="L99" s="12"/>
      <c r="M99" s="12"/>
      <c r="N99" s="12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26"/>
      <c r="B100" s="112"/>
      <c r="C100" s="237"/>
      <c r="D100" s="112"/>
      <c r="E100" s="389"/>
      <c r="F100" s="389"/>
      <c r="G100" s="12"/>
      <c r="H100" s="12"/>
      <c r="I100" s="12"/>
      <c r="J100" s="12"/>
      <c r="K100" s="12"/>
      <c r="L100" s="12"/>
      <c r="M100" s="12"/>
      <c r="N100" s="12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26"/>
      <c r="B101" s="112"/>
      <c r="C101" s="237"/>
      <c r="D101" s="112"/>
      <c r="E101" s="389"/>
      <c r="F101" s="389"/>
      <c r="G101" s="12"/>
      <c r="H101" s="12"/>
      <c r="I101" s="12"/>
      <c r="J101" s="12"/>
      <c r="K101" s="12"/>
      <c r="L101" s="12"/>
      <c r="M101" s="12"/>
      <c r="N101" s="12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26"/>
      <c r="B102" s="112"/>
      <c r="C102" s="237"/>
      <c r="D102" s="112"/>
      <c r="E102" s="389"/>
      <c r="F102" s="389"/>
      <c r="G102" s="12"/>
      <c r="H102" s="12"/>
      <c r="I102" s="12"/>
      <c r="J102" s="12"/>
      <c r="K102" s="12"/>
      <c r="L102" s="12"/>
      <c r="M102" s="12"/>
      <c r="N102" s="12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26"/>
      <c r="B103" s="112"/>
      <c r="C103" s="237"/>
      <c r="D103" s="112"/>
      <c r="E103" s="389"/>
      <c r="F103" s="389"/>
      <c r="G103" s="12"/>
      <c r="H103" s="12"/>
      <c r="I103" s="12"/>
      <c r="J103" s="12"/>
      <c r="K103" s="12"/>
      <c r="L103" s="12"/>
      <c r="M103" s="12"/>
      <c r="N103" s="12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46.5" customHeight="1">
      <c r="A104" s="299" t="s">
        <v>71</v>
      </c>
      <c r="B104" s="299"/>
      <c r="C104" s="299"/>
      <c r="D104" s="299"/>
      <c r="E104" s="299"/>
      <c r="F104" s="29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46.5" customHeight="1">
      <c r="A105" s="156"/>
      <c r="B105" s="40"/>
      <c r="C105" s="40"/>
      <c r="D105" s="40"/>
      <c r="E105" s="4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46.5" customHeight="1">
      <c r="A106" s="390" t="s">
        <v>82</v>
      </c>
      <c r="B106" s="390"/>
      <c r="C106" s="390"/>
      <c r="D106" s="390"/>
      <c r="E106" s="390"/>
      <c r="F106" s="39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46.5" customHeight="1">
      <c r="A107" s="184" t="s">
        <v>83</v>
      </c>
      <c r="B107" s="184" t="s">
        <v>84</v>
      </c>
      <c r="C107" s="184" t="s">
        <v>85</v>
      </c>
      <c r="D107" s="184" t="s">
        <v>86</v>
      </c>
      <c r="E107" s="391" t="s">
        <v>87</v>
      </c>
      <c r="F107" s="39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46.5" customHeight="1">
      <c r="A108" s="238">
        <v>301905</v>
      </c>
      <c r="B108" s="61">
        <v>361</v>
      </c>
      <c r="C108" s="63">
        <v>192730000</v>
      </c>
      <c r="D108" s="61" t="s">
        <v>273</v>
      </c>
      <c r="E108" s="392" t="s">
        <v>274</v>
      </c>
      <c r="F108" s="39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46.5" customHeight="1">
      <c r="A109" s="63"/>
      <c r="B109" s="61">
        <v>341</v>
      </c>
      <c r="C109" s="63">
        <v>6446500</v>
      </c>
      <c r="D109" s="61" t="s">
        <v>275</v>
      </c>
      <c r="E109" s="392" t="s">
        <v>276</v>
      </c>
      <c r="F109" s="39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46.5" customHeight="1">
      <c r="A110" s="64"/>
      <c r="B110" s="61">
        <v>341</v>
      </c>
      <c r="C110" s="63">
        <v>1526000</v>
      </c>
      <c r="D110" s="61" t="s">
        <v>277</v>
      </c>
      <c r="E110" s="392" t="s">
        <v>276</v>
      </c>
      <c r="F110" s="39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46.5" customHeight="1">
      <c r="A111" s="64"/>
      <c r="B111" s="61">
        <v>341</v>
      </c>
      <c r="C111" s="63">
        <v>2676500</v>
      </c>
      <c r="D111" s="61" t="s">
        <v>278</v>
      </c>
      <c r="E111" s="392" t="s">
        <v>276</v>
      </c>
      <c r="F111" s="39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46.5" customHeight="1">
      <c r="A112" s="238">
        <v>422114</v>
      </c>
      <c r="B112" s="61">
        <v>341</v>
      </c>
      <c r="C112" s="63">
        <v>2550000</v>
      </c>
      <c r="D112" s="61" t="s">
        <v>279</v>
      </c>
      <c r="E112" s="392" t="s">
        <v>276</v>
      </c>
      <c r="F112" s="39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46.5" customHeight="1">
      <c r="A113" s="64"/>
      <c r="B113" s="61">
        <v>341</v>
      </c>
      <c r="C113" s="63">
        <v>186000</v>
      </c>
      <c r="D113" s="61" t="s">
        <v>280</v>
      </c>
      <c r="E113" s="392" t="s">
        <v>276</v>
      </c>
      <c r="F113" s="39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46.5" customHeight="1">
      <c r="A114" s="64"/>
      <c r="B114" s="61">
        <v>341</v>
      </c>
      <c r="C114" s="63">
        <v>199500</v>
      </c>
      <c r="D114" s="61" t="s">
        <v>281</v>
      </c>
      <c r="E114" s="392" t="s">
        <v>276</v>
      </c>
      <c r="F114" s="39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46.5" customHeight="1">
      <c r="A115" s="64"/>
      <c r="B115" s="61">
        <v>341</v>
      </c>
      <c r="C115" s="63">
        <v>1360000</v>
      </c>
      <c r="D115" s="61" t="s">
        <v>280</v>
      </c>
      <c r="E115" s="392" t="s">
        <v>276</v>
      </c>
      <c r="F115" s="39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46.5" customHeight="1">
      <c r="A116" s="64"/>
      <c r="B116" s="61">
        <v>341</v>
      </c>
      <c r="C116" s="63">
        <v>135000</v>
      </c>
      <c r="D116" s="61" t="s">
        <v>282</v>
      </c>
      <c r="E116" s="392" t="s">
        <v>276</v>
      </c>
      <c r="F116" s="39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46.5" customHeight="1">
      <c r="A117" s="63">
        <v>432442</v>
      </c>
      <c r="B117" s="61">
        <v>341</v>
      </c>
      <c r="C117" s="63">
        <v>234000</v>
      </c>
      <c r="D117" s="61" t="s">
        <v>278</v>
      </c>
      <c r="E117" s="392" t="s">
        <v>276</v>
      </c>
      <c r="F117" s="39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46.5" customHeight="1">
      <c r="A118" s="64"/>
      <c r="B118" s="61">
        <v>341</v>
      </c>
      <c r="C118" s="63">
        <v>117600</v>
      </c>
      <c r="D118" s="61" t="s">
        <v>280</v>
      </c>
      <c r="E118" s="392" t="s">
        <v>276</v>
      </c>
      <c r="F118" s="39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46.5" customHeight="1">
      <c r="A119" s="238">
        <v>452071</v>
      </c>
      <c r="B119" s="61">
        <v>331</v>
      </c>
      <c r="C119" s="63">
        <v>5679150</v>
      </c>
      <c r="D119" s="61" t="s">
        <v>283</v>
      </c>
      <c r="E119" s="392" t="s">
        <v>276</v>
      </c>
      <c r="F119" s="39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46.5" customHeight="1">
      <c r="A120" s="64"/>
      <c r="B120" s="61">
        <v>331</v>
      </c>
      <c r="C120" s="63">
        <v>5212500</v>
      </c>
      <c r="D120" s="61" t="s">
        <v>284</v>
      </c>
      <c r="E120" s="392" t="s">
        <v>276</v>
      </c>
      <c r="F120" s="39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46.5" customHeight="1">
      <c r="A121" s="64"/>
      <c r="B121" s="61">
        <v>342</v>
      </c>
      <c r="C121" s="63">
        <v>1614425</v>
      </c>
      <c r="D121" s="61" t="s">
        <v>285</v>
      </c>
      <c r="E121" s="392" t="s">
        <v>276</v>
      </c>
      <c r="F121" s="39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46.5" customHeight="1">
      <c r="A122" s="64"/>
      <c r="B122" s="61">
        <v>342</v>
      </c>
      <c r="C122" s="63">
        <v>5220000</v>
      </c>
      <c r="D122" s="61" t="s">
        <v>275</v>
      </c>
      <c r="E122" s="392" t="s">
        <v>276</v>
      </c>
      <c r="F122" s="39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46.5" customHeight="1">
      <c r="A123" s="64"/>
      <c r="B123" s="61">
        <v>342</v>
      </c>
      <c r="C123" s="63">
        <v>2452500</v>
      </c>
      <c r="D123" s="61" t="s">
        <v>277</v>
      </c>
      <c r="E123" s="392" t="s">
        <v>276</v>
      </c>
      <c r="F123" s="39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6.5" customHeight="1">
      <c r="A124" s="64"/>
      <c r="B124" s="61">
        <v>342</v>
      </c>
      <c r="C124" s="63">
        <v>715000</v>
      </c>
      <c r="D124" s="61" t="s">
        <v>286</v>
      </c>
      <c r="E124" s="392" t="s">
        <v>276</v>
      </c>
      <c r="F124" s="39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46.5" customHeight="1">
      <c r="A125" s="64"/>
      <c r="B125" s="61">
        <v>342</v>
      </c>
      <c r="C125" s="63">
        <v>1985000</v>
      </c>
      <c r="D125" s="61" t="s">
        <v>287</v>
      </c>
      <c r="E125" s="392" t="s">
        <v>276</v>
      </c>
      <c r="F125" s="39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46.5" customHeight="1">
      <c r="A126" s="64"/>
      <c r="B126" s="61">
        <v>342</v>
      </c>
      <c r="C126" s="63">
        <v>1140000</v>
      </c>
      <c r="D126" s="61" t="s">
        <v>285</v>
      </c>
      <c r="E126" s="392" t="s">
        <v>276</v>
      </c>
      <c r="F126" s="39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46.5" customHeight="1">
      <c r="A127" s="64"/>
      <c r="B127" s="61">
        <v>342</v>
      </c>
      <c r="C127" s="63">
        <v>14408250</v>
      </c>
      <c r="D127" s="61" t="s">
        <v>275</v>
      </c>
      <c r="E127" s="392" t="s">
        <v>276</v>
      </c>
      <c r="F127" s="39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46.5" customHeight="1">
      <c r="A128" s="64"/>
      <c r="B128" s="61">
        <v>342</v>
      </c>
      <c r="C128" s="63">
        <v>9856750</v>
      </c>
      <c r="D128" s="61" t="s">
        <v>277</v>
      </c>
      <c r="E128" s="392" t="s">
        <v>276</v>
      </c>
      <c r="F128" s="39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46.5" customHeight="1">
      <c r="A129" s="64"/>
      <c r="B129" s="61">
        <v>342</v>
      </c>
      <c r="C129" s="63">
        <v>2100000</v>
      </c>
      <c r="D129" s="61" t="s">
        <v>288</v>
      </c>
      <c r="E129" s="392" t="s">
        <v>276</v>
      </c>
      <c r="F129" s="39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46.5" customHeight="1">
      <c r="A130" s="64"/>
      <c r="B130" s="61">
        <v>342</v>
      </c>
      <c r="C130" s="63">
        <v>140000</v>
      </c>
      <c r="D130" s="61" t="s">
        <v>283</v>
      </c>
      <c r="E130" s="392" t="s">
        <v>276</v>
      </c>
      <c r="F130" s="39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46.5" customHeight="1">
      <c r="A131" s="64"/>
      <c r="B131" s="61">
        <v>342</v>
      </c>
      <c r="C131" s="63">
        <v>12080000</v>
      </c>
      <c r="D131" s="61" t="s">
        <v>277</v>
      </c>
      <c r="E131" s="392" t="s">
        <v>276</v>
      </c>
      <c r="F131" s="39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46.5" customHeight="1">
      <c r="A132" s="64"/>
      <c r="B132" s="61">
        <v>342</v>
      </c>
      <c r="C132" s="63">
        <v>46130000</v>
      </c>
      <c r="D132" s="61" t="s">
        <v>277</v>
      </c>
      <c r="E132" s="392" t="s">
        <v>276</v>
      </c>
      <c r="F132" s="39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46.5" customHeight="1">
      <c r="A133" s="64"/>
      <c r="B133" s="61">
        <v>342</v>
      </c>
      <c r="C133" s="63">
        <v>73780000</v>
      </c>
      <c r="D133" s="61" t="s">
        <v>277</v>
      </c>
      <c r="E133" s="392" t="s">
        <v>276</v>
      </c>
      <c r="F133" s="39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46.5" customHeight="1">
      <c r="A134" s="63">
        <v>382392</v>
      </c>
      <c r="B134" s="61">
        <v>341</v>
      </c>
      <c r="C134" s="63">
        <v>1042500</v>
      </c>
      <c r="D134" s="61" t="s">
        <v>280</v>
      </c>
      <c r="E134" s="392" t="s">
        <v>276</v>
      </c>
      <c r="F134" s="39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6.5" customHeight="1">
      <c r="A135" s="63">
        <v>387663</v>
      </c>
      <c r="B135" s="61">
        <v>541</v>
      </c>
      <c r="C135" s="63">
        <v>2398000</v>
      </c>
      <c r="D135" s="61" t="s">
        <v>289</v>
      </c>
      <c r="E135" s="392" t="s">
        <v>276</v>
      </c>
      <c r="F135" s="39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46.5" customHeight="1">
      <c r="A136" s="63">
        <v>412997</v>
      </c>
      <c r="B136" s="61">
        <v>538</v>
      </c>
      <c r="C136" s="63">
        <v>8000000</v>
      </c>
      <c r="D136" s="61" t="s">
        <v>290</v>
      </c>
      <c r="E136" s="392" t="s">
        <v>276</v>
      </c>
      <c r="F136" s="39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46.5" customHeight="1">
      <c r="A137" s="64"/>
      <c r="B137" s="61">
        <v>391</v>
      </c>
      <c r="C137" s="63">
        <v>720000</v>
      </c>
      <c r="D137" s="61" t="s">
        <v>290</v>
      </c>
      <c r="E137" s="392" t="s">
        <v>276</v>
      </c>
      <c r="F137" s="39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46.5" customHeight="1">
      <c r="A138" s="64"/>
      <c r="B138" s="61">
        <v>394</v>
      </c>
      <c r="C138" s="63">
        <v>557980</v>
      </c>
      <c r="D138" s="61" t="s">
        <v>291</v>
      </c>
      <c r="E138" s="392" t="s">
        <v>276</v>
      </c>
      <c r="F138" s="39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46.5" customHeight="1">
      <c r="A139" s="64"/>
      <c r="B139" s="61">
        <v>394</v>
      </c>
      <c r="C139" s="63">
        <v>16500</v>
      </c>
      <c r="D139" s="61" t="s">
        <v>290</v>
      </c>
      <c r="E139" s="392" t="s">
        <v>276</v>
      </c>
      <c r="F139" s="39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46.5" customHeight="1">
      <c r="A140" s="64"/>
      <c r="B140" s="61">
        <v>394</v>
      </c>
      <c r="C140" s="63">
        <v>560000</v>
      </c>
      <c r="D140" s="61" t="s">
        <v>292</v>
      </c>
      <c r="E140" s="392" t="s">
        <v>276</v>
      </c>
      <c r="F140" s="39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46.5" customHeight="1">
      <c r="A141" s="64"/>
      <c r="B141" s="61">
        <v>394</v>
      </c>
      <c r="C141" s="63">
        <v>157500</v>
      </c>
      <c r="D141" s="61" t="s">
        <v>293</v>
      </c>
      <c r="E141" s="392" t="s">
        <v>276</v>
      </c>
      <c r="F141" s="39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46.5" customHeight="1">
      <c r="A142" s="64"/>
      <c r="B142" s="61">
        <v>343</v>
      </c>
      <c r="C142" s="63">
        <v>373500</v>
      </c>
      <c r="D142" s="61" t="s">
        <v>294</v>
      </c>
      <c r="E142" s="392" t="s">
        <v>276</v>
      </c>
      <c r="F142" s="39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6.5" customHeight="1">
      <c r="A143" s="64"/>
      <c r="B143" s="61">
        <v>343</v>
      </c>
      <c r="C143" s="63">
        <v>1875000</v>
      </c>
      <c r="D143" s="61" t="s">
        <v>290</v>
      </c>
      <c r="E143" s="392" t="s">
        <v>276</v>
      </c>
      <c r="F143" s="39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46.5" customHeight="1">
      <c r="A144" s="64"/>
      <c r="B144" s="61">
        <v>343</v>
      </c>
      <c r="C144" s="63">
        <v>10521250</v>
      </c>
      <c r="D144" s="61" t="s">
        <v>295</v>
      </c>
      <c r="E144" s="392" t="s">
        <v>276</v>
      </c>
      <c r="F144" s="39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46.5" customHeight="1">
      <c r="A145" s="239">
        <v>415212</v>
      </c>
      <c r="B145" s="61">
        <v>231</v>
      </c>
      <c r="C145" s="63">
        <v>6258330</v>
      </c>
      <c r="D145" s="61" t="s">
        <v>296</v>
      </c>
      <c r="E145" s="392" t="s">
        <v>276</v>
      </c>
      <c r="F145" s="39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46.5" customHeight="1">
      <c r="A146" s="239">
        <v>432991</v>
      </c>
      <c r="B146" s="61">
        <v>343</v>
      </c>
      <c r="C146" s="63">
        <v>17800000</v>
      </c>
      <c r="D146" s="61" t="s">
        <v>297</v>
      </c>
      <c r="E146" s="392" t="s">
        <v>276</v>
      </c>
      <c r="F146" s="39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46.5" customHeight="1">
      <c r="A147" s="64"/>
      <c r="B147" s="61" t="s">
        <v>298</v>
      </c>
      <c r="C147" s="65">
        <f>SUM(C108:C146)</f>
        <v>440955235</v>
      </c>
      <c r="D147" s="61"/>
      <c r="E147" s="393"/>
      <c r="F147" s="39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46.5" customHeight="1">
      <c r="A148" s="394" t="s">
        <v>71</v>
      </c>
      <c r="B148" s="394"/>
      <c r="C148" s="394"/>
      <c r="D148" s="394"/>
      <c r="E148" s="394"/>
      <c r="F148" s="39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46.5" customHeight="1">
      <c r="A149" s="390" t="s">
        <v>82</v>
      </c>
      <c r="B149" s="390"/>
      <c r="C149" s="390"/>
      <c r="D149" s="390"/>
      <c r="E149" s="390"/>
      <c r="F149" s="390"/>
      <c r="G149" s="58"/>
      <c r="H149" s="18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46.5" customHeight="1">
      <c r="A150" s="400" t="s">
        <v>83</v>
      </c>
      <c r="B150" s="400" t="s">
        <v>520</v>
      </c>
      <c r="C150" s="400" t="s">
        <v>84</v>
      </c>
      <c r="D150" s="400" t="s">
        <v>85</v>
      </c>
      <c r="E150" s="400" t="s">
        <v>86</v>
      </c>
      <c r="F150" s="401" t="s">
        <v>87</v>
      </c>
      <c r="G150" s="221"/>
      <c r="H150" s="22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94.5">
      <c r="A151" s="248">
        <v>468884</v>
      </c>
      <c r="B151" s="249" t="s">
        <v>357</v>
      </c>
      <c r="C151" s="250">
        <v>244</v>
      </c>
      <c r="D151" s="251">
        <v>700000000</v>
      </c>
      <c r="E151" s="252" t="s">
        <v>358</v>
      </c>
      <c r="F151" s="253" t="s">
        <v>359</v>
      </c>
      <c r="G151" s="221"/>
      <c r="H151" s="22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54">
      <c r="A152" s="248">
        <v>469168</v>
      </c>
      <c r="B152" s="249" t="s">
        <v>360</v>
      </c>
      <c r="C152" s="250">
        <v>351</v>
      </c>
      <c r="D152" s="251">
        <v>80000000</v>
      </c>
      <c r="E152" s="252" t="s">
        <v>361</v>
      </c>
      <c r="F152" s="253" t="s">
        <v>362</v>
      </c>
      <c r="G152" s="221"/>
      <c r="H152" s="22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81">
      <c r="A153" s="248">
        <v>471506</v>
      </c>
      <c r="B153" s="249" t="s">
        <v>363</v>
      </c>
      <c r="C153" s="250">
        <v>579</v>
      </c>
      <c r="D153" s="251">
        <v>1374457800</v>
      </c>
      <c r="E153" s="252" t="s">
        <v>364</v>
      </c>
      <c r="F153" s="253" t="s">
        <v>362</v>
      </c>
      <c r="G153" s="221"/>
      <c r="H153" s="22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94.5">
      <c r="A154" s="248">
        <v>472695</v>
      </c>
      <c r="B154" s="249" t="s">
        <v>365</v>
      </c>
      <c r="C154" s="250">
        <v>262</v>
      </c>
      <c r="D154" s="251">
        <v>300000000</v>
      </c>
      <c r="E154" s="252" t="s">
        <v>366</v>
      </c>
      <c r="F154" s="253" t="s">
        <v>362</v>
      </c>
      <c r="G154" s="221"/>
      <c r="H154" s="22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08">
      <c r="A155" s="248">
        <v>472696</v>
      </c>
      <c r="B155" s="249" t="s">
        <v>367</v>
      </c>
      <c r="C155" s="250">
        <v>342</v>
      </c>
      <c r="D155" s="251">
        <v>300000000</v>
      </c>
      <c r="E155" s="252" t="s">
        <v>368</v>
      </c>
      <c r="F155" s="253" t="s">
        <v>362</v>
      </c>
      <c r="G155" s="221"/>
      <c r="H155" s="22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81">
      <c r="A156" s="248">
        <v>473737</v>
      </c>
      <c r="B156" s="249" t="s">
        <v>369</v>
      </c>
      <c r="C156" s="250">
        <v>264</v>
      </c>
      <c r="D156" s="251">
        <v>314096048</v>
      </c>
      <c r="E156" s="252" t="s">
        <v>370</v>
      </c>
      <c r="F156" s="253" t="s">
        <v>362</v>
      </c>
      <c r="G156" s="221"/>
      <c r="H156" s="22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08">
      <c r="A157" s="248">
        <v>474123</v>
      </c>
      <c r="B157" s="249" t="s">
        <v>371</v>
      </c>
      <c r="C157" s="250">
        <v>351</v>
      </c>
      <c r="D157" s="251">
        <v>665000001</v>
      </c>
      <c r="E157" s="252" t="s">
        <v>372</v>
      </c>
      <c r="F157" s="253" t="s">
        <v>362</v>
      </c>
      <c r="G157" s="221"/>
      <c r="H157" s="22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81">
      <c r="A158" s="248">
        <v>476205</v>
      </c>
      <c r="B158" s="249" t="s">
        <v>373</v>
      </c>
      <c r="C158" s="250">
        <v>342</v>
      </c>
      <c r="D158" s="251" t="s">
        <v>374</v>
      </c>
      <c r="E158" s="252" t="s">
        <v>375</v>
      </c>
      <c r="F158" s="253" t="s">
        <v>362</v>
      </c>
      <c r="G158" s="221"/>
      <c r="H158" s="22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2.5">
      <c r="A159" s="369">
        <v>75103</v>
      </c>
      <c r="B159" s="371" t="s">
        <v>376</v>
      </c>
      <c r="C159" s="373">
        <v>242</v>
      </c>
      <c r="D159" s="251">
        <v>900000000</v>
      </c>
      <c r="E159" s="252" t="s">
        <v>377</v>
      </c>
      <c r="F159" s="253" t="s">
        <v>378</v>
      </c>
      <c r="G159" s="221"/>
      <c r="H159" s="22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45">
      <c r="A160" s="370"/>
      <c r="B160" s="372"/>
      <c r="C160" s="374"/>
      <c r="D160" s="251">
        <v>180000000</v>
      </c>
      <c r="E160" s="252" t="s">
        <v>379</v>
      </c>
      <c r="F160" s="253" t="s">
        <v>362</v>
      </c>
      <c r="G160" s="221"/>
      <c r="H160" s="22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81">
      <c r="A161" s="248">
        <v>476206</v>
      </c>
      <c r="B161" s="249" t="s">
        <v>380</v>
      </c>
      <c r="C161" s="250">
        <v>288</v>
      </c>
      <c r="D161" s="251">
        <v>180000000</v>
      </c>
      <c r="E161" s="252" t="s">
        <v>381</v>
      </c>
      <c r="F161" s="253" t="s">
        <v>362</v>
      </c>
      <c r="G161" s="221"/>
      <c r="H161" s="22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08">
      <c r="A162" s="248">
        <v>325077</v>
      </c>
      <c r="B162" s="249" t="s">
        <v>382</v>
      </c>
      <c r="C162" s="250">
        <v>490</v>
      </c>
      <c r="D162" s="251">
        <v>1715000000</v>
      </c>
      <c r="E162" s="252" t="s">
        <v>383</v>
      </c>
      <c r="F162" s="253" t="s">
        <v>378</v>
      </c>
      <c r="G162" s="221"/>
      <c r="H162" s="22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67.5">
      <c r="A163" s="254">
        <v>301905</v>
      </c>
      <c r="B163" s="249" t="s">
        <v>384</v>
      </c>
      <c r="C163" s="250">
        <v>361</v>
      </c>
      <c r="D163" s="251">
        <v>292730000</v>
      </c>
      <c r="E163" s="252" t="s">
        <v>385</v>
      </c>
      <c r="F163" s="253" t="s">
        <v>274</v>
      </c>
      <c r="G163" s="221"/>
      <c r="H163" s="22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2.5">
      <c r="A164" s="369">
        <v>422114</v>
      </c>
      <c r="B164" s="373" t="s">
        <v>386</v>
      </c>
      <c r="C164" s="250">
        <v>341</v>
      </c>
      <c r="D164" s="251">
        <v>6446500</v>
      </c>
      <c r="E164" s="250" t="s">
        <v>387</v>
      </c>
      <c r="F164" s="253" t="s">
        <v>378</v>
      </c>
      <c r="G164" s="221"/>
      <c r="H164" s="22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22.5">
      <c r="A165" s="376"/>
      <c r="B165" s="377"/>
      <c r="C165" s="250">
        <v>341</v>
      </c>
      <c r="D165" s="251">
        <v>1526000</v>
      </c>
      <c r="E165" s="250" t="s">
        <v>277</v>
      </c>
      <c r="F165" s="253" t="s">
        <v>378</v>
      </c>
      <c r="G165" s="221"/>
      <c r="H165" s="22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22.5">
      <c r="A166" s="376"/>
      <c r="B166" s="377"/>
      <c r="C166" s="250">
        <v>341</v>
      </c>
      <c r="D166" s="251">
        <v>2676500</v>
      </c>
      <c r="E166" s="250" t="s">
        <v>388</v>
      </c>
      <c r="F166" s="253" t="s">
        <v>378</v>
      </c>
      <c r="G166" s="221"/>
      <c r="H166" s="22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2.5">
      <c r="A167" s="376"/>
      <c r="B167" s="377"/>
      <c r="C167" s="250">
        <v>341</v>
      </c>
      <c r="D167" s="251">
        <v>2550000</v>
      </c>
      <c r="E167" s="250" t="s">
        <v>279</v>
      </c>
      <c r="F167" s="253" t="s">
        <v>389</v>
      </c>
      <c r="G167" s="221"/>
      <c r="H167" s="22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22.5">
      <c r="A168" s="376"/>
      <c r="B168" s="377"/>
      <c r="C168" s="250">
        <v>341</v>
      </c>
      <c r="D168" s="251">
        <v>186000</v>
      </c>
      <c r="E168" s="250" t="s">
        <v>280</v>
      </c>
      <c r="F168" s="253" t="s">
        <v>390</v>
      </c>
      <c r="G168" s="221"/>
      <c r="H168" s="22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22.5">
      <c r="A169" s="376"/>
      <c r="B169" s="377"/>
      <c r="C169" s="250">
        <v>341</v>
      </c>
      <c r="D169" s="251">
        <v>1360000</v>
      </c>
      <c r="E169" s="250" t="s">
        <v>280</v>
      </c>
      <c r="F169" s="253" t="s">
        <v>391</v>
      </c>
      <c r="G169" s="221"/>
      <c r="H169" s="22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22.5">
      <c r="A170" s="376"/>
      <c r="B170" s="377"/>
      <c r="C170" s="250">
        <v>341</v>
      </c>
      <c r="D170" s="251">
        <v>199500</v>
      </c>
      <c r="E170" s="250" t="s">
        <v>392</v>
      </c>
      <c r="F170" s="253" t="s">
        <v>393</v>
      </c>
      <c r="G170" s="221"/>
      <c r="H170" s="22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2.5">
      <c r="A171" s="376"/>
      <c r="B171" s="377"/>
      <c r="C171" s="250">
        <v>341</v>
      </c>
      <c r="D171" s="251">
        <v>2162500</v>
      </c>
      <c r="E171" s="250" t="s">
        <v>388</v>
      </c>
      <c r="F171" s="253" t="s">
        <v>394</v>
      </c>
      <c r="G171" s="221"/>
      <c r="H171" s="22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2.5">
      <c r="A172" s="376"/>
      <c r="B172" s="377"/>
      <c r="C172" s="250">
        <v>341</v>
      </c>
      <c r="D172" s="251">
        <v>1373300</v>
      </c>
      <c r="E172" s="250" t="s">
        <v>395</v>
      </c>
      <c r="F172" s="253" t="s">
        <v>396</v>
      </c>
      <c r="G172" s="221"/>
      <c r="H172" s="22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2.5">
      <c r="A173" s="376"/>
      <c r="B173" s="377"/>
      <c r="C173" s="250">
        <v>341</v>
      </c>
      <c r="D173" s="251">
        <v>666000</v>
      </c>
      <c r="E173" s="250" t="s">
        <v>387</v>
      </c>
      <c r="F173" s="253" t="s">
        <v>397</v>
      </c>
      <c r="G173" s="221"/>
      <c r="H173" s="22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2.5">
      <c r="A174" s="376"/>
      <c r="B174" s="377"/>
      <c r="C174" s="250">
        <v>341</v>
      </c>
      <c r="D174" s="251">
        <v>47625000</v>
      </c>
      <c r="E174" s="250" t="s">
        <v>398</v>
      </c>
      <c r="F174" s="253" t="s">
        <v>399</v>
      </c>
      <c r="G174" s="221"/>
      <c r="H174" s="22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22.5">
      <c r="A175" s="376"/>
      <c r="B175" s="377"/>
      <c r="C175" s="250">
        <v>341</v>
      </c>
      <c r="D175" s="251">
        <v>108183000</v>
      </c>
      <c r="E175" s="250" t="s">
        <v>398</v>
      </c>
      <c r="F175" s="253" t="s">
        <v>400</v>
      </c>
      <c r="G175" s="221"/>
      <c r="H175" s="22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2.5">
      <c r="A176" s="376"/>
      <c r="B176" s="377"/>
      <c r="C176" s="250">
        <v>341</v>
      </c>
      <c r="D176" s="251">
        <v>2393600</v>
      </c>
      <c r="E176" s="250" t="s">
        <v>395</v>
      </c>
      <c r="F176" s="253" t="s">
        <v>401</v>
      </c>
      <c r="G176" s="221"/>
      <c r="H176" s="22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2.5">
      <c r="A177" s="376"/>
      <c r="B177" s="377"/>
      <c r="C177" s="250">
        <v>341</v>
      </c>
      <c r="D177" s="251">
        <v>4470600</v>
      </c>
      <c r="E177" s="250" t="s">
        <v>387</v>
      </c>
      <c r="F177" s="253" t="s">
        <v>402</v>
      </c>
      <c r="G177" s="221"/>
      <c r="H177" s="22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2.5">
      <c r="A178" s="376"/>
      <c r="B178" s="377"/>
      <c r="C178" s="250">
        <v>341</v>
      </c>
      <c r="D178" s="251">
        <v>2695500</v>
      </c>
      <c r="E178" s="250" t="s">
        <v>388</v>
      </c>
      <c r="F178" s="253" t="s">
        <v>403</v>
      </c>
      <c r="G178" s="221"/>
      <c r="H178" s="22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2.5">
      <c r="A179" s="376"/>
      <c r="B179" s="377"/>
      <c r="C179" s="250">
        <v>341</v>
      </c>
      <c r="D179" s="251">
        <v>750000</v>
      </c>
      <c r="E179" s="250" t="s">
        <v>388</v>
      </c>
      <c r="F179" s="253" t="s">
        <v>404</v>
      </c>
      <c r="G179" s="221"/>
      <c r="H179" s="22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2.5">
      <c r="A180" s="376"/>
      <c r="B180" s="377"/>
      <c r="C180" s="250">
        <v>341</v>
      </c>
      <c r="D180" s="251">
        <v>5625000</v>
      </c>
      <c r="E180" s="250" t="s">
        <v>277</v>
      </c>
      <c r="F180" s="253" t="s">
        <v>405</v>
      </c>
      <c r="G180" s="221"/>
      <c r="H180" s="22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2.5">
      <c r="A181" s="376"/>
      <c r="B181" s="377"/>
      <c r="C181" s="250">
        <v>341</v>
      </c>
      <c r="D181" s="251">
        <v>3375000</v>
      </c>
      <c r="E181" s="250" t="s">
        <v>388</v>
      </c>
      <c r="F181" s="253" t="s">
        <v>406</v>
      </c>
      <c r="G181" s="221"/>
      <c r="H181" s="22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2.5">
      <c r="A182" s="376"/>
      <c r="B182" s="377"/>
      <c r="C182" s="250">
        <v>341</v>
      </c>
      <c r="D182" s="251">
        <v>3400000</v>
      </c>
      <c r="E182" s="250" t="s">
        <v>277</v>
      </c>
      <c r="F182" s="253" t="s">
        <v>407</v>
      </c>
      <c r="G182" s="221"/>
      <c r="H182" s="22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2.5">
      <c r="A183" s="376"/>
      <c r="B183" s="377"/>
      <c r="C183" s="250">
        <v>341</v>
      </c>
      <c r="D183" s="251">
        <v>58115100</v>
      </c>
      <c r="E183" s="250" t="s">
        <v>398</v>
      </c>
      <c r="F183" s="253" t="s">
        <v>408</v>
      </c>
      <c r="G183" s="221"/>
      <c r="H183" s="22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2.5">
      <c r="A184" s="376"/>
      <c r="B184" s="377"/>
      <c r="C184" s="250">
        <v>341</v>
      </c>
      <c r="D184" s="251">
        <v>39835000</v>
      </c>
      <c r="E184" s="250" t="s">
        <v>398</v>
      </c>
      <c r="F184" s="253" t="s">
        <v>409</v>
      </c>
      <c r="G184" s="221"/>
      <c r="H184" s="22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2.5">
      <c r="A185" s="376"/>
      <c r="B185" s="377"/>
      <c r="C185" s="250">
        <v>341</v>
      </c>
      <c r="D185" s="251">
        <v>2720000</v>
      </c>
      <c r="E185" s="250" t="s">
        <v>388</v>
      </c>
      <c r="F185" s="253" t="s">
        <v>410</v>
      </c>
      <c r="G185" s="221"/>
      <c r="H185" s="22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2.5">
      <c r="A186" s="376"/>
      <c r="B186" s="377"/>
      <c r="C186" s="250">
        <v>341</v>
      </c>
      <c r="D186" s="251">
        <v>3150000</v>
      </c>
      <c r="E186" s="250" t="s">
        <v>280</v>
      </c>
      <c r="F186" s="253" t="s">
        <v>411</v>
      </c>
      <c r="G186" s="221"/>
      <c r="H186" s="22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2.5">
      <c r="A187" s="376"/>
      <c r="B187" s="377"/>
      <c r="C187" s="250">
        <v>341</v>
      </c>
      <c r="D187" s="251">
        <v>2250000</v>
      </c>
      <c r="E187" s="250" t="s">
        <v>277</v>
      </c>
      <c r="F187" s="253" t="s">
        <v>412</v>
      </c>
      <c r="G187" s="221"/>
      <c r="H187" s="22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2.5">
      <c r="A188" s="376"/>
      <c r="B188" s="377"/>
      <c r="C188" s="250">
        <v>341</v>
      </c>
      <c r="D188" s="251">
        <v>135000</v>
      </c>
      <c r="E188" s="250" t="s">
        <v>413</v>
      </c>
      <c r="F188" s="253" t="s">
        <v>414</v>
      </c>
      <c r="G188" s="221"/>
      <c r="H188" s="22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2.5">
      <c r="A189" s="376"/>
      <c r="B189" s="377"/>
      <c r="C189" s="250">
        <v>341</v>
      </c>
      <c r="D189" s="255">
        <v>4702600</v>
      </c>
      <c r="E189" s="145" t="s">
        <v>415</v>
      </c>
      <c r="F189" s="253" t="s">
        <v>416</v>
      </c>
      <c r="G189" s="221"/>
      <c r="H189" s="22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2.5">
      <c r="A190" s="376"/>
      <c r="B190" s="377"/>
      <c r="C190" s="250">
        <v>341</v>
      </c>
      <c r="D190" s="255">
        <v>1560000</v>
      </c>
      <c r="E190" s="145" t="s">
        <v>280</v>
      </c>
      <c r="F190" s="253" t="s">
        <v>417</v>
      </c>
      <c r="G190" s="221"/>
      <c r="H190" s="22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2.5">
      <c r="A191" s="376"/>
      <c r="B191" s="377"/>
      <c r="C191" s="250">
        <v>341</v>
      </c>
      <c r="D191" s="255">
        <v>1916000</v>
      </c>
      <c r="E191" s="145" t="s">
        <v>388</v>
      </c>
      <c r="F191" s="253" t="s">
        <v>418</v>
      </c>
      <c r="G191" s="221"/>
      <c r="H191" s="22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2.5">
      <c r="A192" s="376"/>
      <c r="B192" s="377"/>
      <c r="C192" s="250">
        <v>341</v>
      </c>
      <c r="D192" s="255">
        <v>1103500</v>
      </c>
      <c r="E192" s="145" t="s">
        <v>395</v>
      </c>
      <c r="F192" s="253" t="s">
        <v>419</v>
      </c>
      <c r="G192" s="221"/>
      <c r="H192" s="22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2.5">
      <c r="A193" s="376"/>
      <c r="B193" s="377"/>
      <c r="C193" s="250">
        <v>341</v>
      </c>
      <c r="D193" s="255">
        <v>6445000</v>
      </c>
      <c r="E193" s="143" t="s">
        <v>277</v>
      </c>
      <c r="F193" s="253" t="s">
        <v>420</v>
      </c>
      <c r="G193" s="221"/>
      <c r="H193" s="22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2.5">
      <c r="A194" s="376"/>
      <c r="B194" s="377"/>
      <c r="C194" s="250">
        <v>341</v>
      </c>
      <c r="D194" s="255">
        <v>198650000</v>
      </c>
      <c r="E194" s="143" t="s">
        <v>277</v>
      </c>
      <c r="F194" s="253" t="s">
        <v>421</v>
      </c>
      <c r="G194" s="221"/>
      <c r="H194" s="22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2.5">
      <c r="A195" s="376"/>
      <c r="B195" s="377"/>
      <c r="C195" s="250">
        <v>341</v>
      </c>
      <c r="D195" s="255">
        <v>199925000</v>
      </c>
      <c r="E195" s="143" t="s">
        <v>422</v>
      </c>
      <c r="F195" s="253" t="s">
        <v>423</v>
      </c>
      <c r="G195" s="221"/>
      <c r="H195" s="22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2.5">
      <c r="A196" s="376"/>
      <c r="B196" s="377"/>
      <c r="C196" s="250">
        <v>341</v>
      </c>
      <c r="D196" s="255">
        <v>194110000</v>
      </c>
      <c r="E196" s="143" t="s">
        <v>398</v>
      </c>
      <c r="F196" s="253" t="s">
        <v>424</v>
      </c>
      <c r="G196" s="221"/>
      <c r="H196" s="22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2.5">
      <c r="A197" s="370"/>
      <c r="B197" s="374"/>
      <c r="C197" s="250">
        <v>341</v>
      </c>
      <c r="D197" s="255">
        <v>600000</v>
      </c>
      <c r="E197" s="143" t="s">
        <v>387</v>
      </c>
      <c r="F197" s="253" t="s">
        <v>425</v>
      </c>
      <c r="G197" s="221"/>
      <c r="H197" s="22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2.5">
      <c r="A198" s="378">
        <v>432442</v>
      </c>
      <c r="B198" s="373" t="s">
        <v>426</v>
      </c>
      <c r="C198" s="250">
        <v>341</v>
      </c>
      <c r="D198" s="251">
        <v>117600</v>
      </c>
      <c r="E198" s="250" t="s">
        <v>280</v>
      </c>
      <c r="F198" s="253" t="s">
        <v>427</v>
      </c>
      <c r="G198" s="221"/>
      <c r="H198" s="22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2.5">
      <c r="A199" s="379"/>
      <c r="B199" s="377"/>
      <c r="C199" s="250">
        <v>341</v>
      </c>
      <c r="D199" s="251">
        <v>1077000</v>
      </c>
      <c r="E199" s="250" t="s">
        <v>388</v>
      </c>
      <c r="F199" s="253" t="s">
        <v>428</v>
      </c>
      <c r="G199" s="221"/>
      <c r="H199" s="22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2.5">
      <c r="A200" s="379"/>
      <c r="B200" s="377"/>
      <c r="C200" s="250">
        <v>341</v>
      </c>
      <c r="D200" s="251">
        <v>234000</v>
      </c>
      <c r="E200" s="250" t="s">
        <v>388</v>
      </c>
      <c r="F200" s="253" t="s">
        <v>429</v>
      </c>
      <c r="G200" s="221"/>
      <c r="H200" s="22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2.5">
      <c r="A201" s="380"/>
      <c r="B201" s="374"/>
      <c r="C201" s="250">
        <v>341</v>
      </c>
      <c r="D201" s="251">
        <v>887500</v>
      </c>
      <c r="E201" s="250" t="s">
        <v>388</v>
      </c>
      <c r="F201" s="253" t="s">
        <v>430</v>
      </c>
      <c r="G201" s="221"/>
      <c r="H201" s="22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2.5">
      <c r="A202" s="378">
        <v>452071</v>
      </c>
      <c r="B202" s="373" t="s">
        <v>431</v>
      </c>
      <c r="C202" s="250">
        <v>331</v>
      </c>
      <c r="D202" s="251">
        <v>5679150</v>
      </c>
      <c r="E202" s="250" t="s">
        <v>432</v>
      </c>
      <c r="F202" s="253" t="s">
        <v>433</v>
      </c>
      <c r="G202" s="221"/>
      <c r="H202" s="22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2.5">
      <c r="A203" s="379"/>
      <c r="B203" s="377"/>
      <c r="C203" s="250">
        <v>331</v>
      </c>
      <c r="D203" s="251">
        <v>1137000</v>
      </c>
      <c r="E203" s="250" t="s">
        <v>434</v>
      </c>
      <c r="F203" s="253" t="s">
        <v>435</v>
      </c>
      <c r="G203" s="221"/>
      <c r="H203" s="22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2.5">
      <c r="A204" s="379"/>
      <c r="B204" s="377"/>
      <c r="C204" s="250">
        <v>331</v>
      </c>
      <c r="D204" s="251">
        <v>36631000</v>
      </c>
      <c r="E204" s="250" t="s">
        <v>432</v>
      </c>
      <c r="F204" s="253" t="s">
        <v>436</v>
      </c>
      <c r="G204" s="221"/>
      <c r="H204" s="22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2.5">
      <c r="A205" s="379"/>
      <c r="B205" s="377"/>
      <c r="C205" s="250">
        <v>331</v>
      </c>
      <c r="D205" s="251">
        <v>5212500</v>
      </c>
      <c r="E205" s="250" t="s">
        <v>432</v>
      </c>
      <c r="F205" s="253" t="s">
        <v>437</v>
      </c>
      <c r="G205" s="221"/>
      <c r="H205" s="22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2.5">
      <c r="A206" s="379"/>
      <c r="B206" s="377"/>
      <c r="C206" s="250">
        <v>331</v>
      </c>
      <c r="D206" s="251">
        <v>68335500</v>
      </c>
      <c r="E206" s="250" t="s">
        <v>432</v>
      </c>
      <c r="F206" s="253" t="s">
        <v>438</v>
      </c>
      <c r="G206" s="221"/>
      <c r="H206" s="22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2.5">
      <c r="A207" s="380"/>
      <c r="B207" s="374"/>
      <c r="C207" s="250">
        <v>331</v>
      </c>
      <c r="D207" s="251">
        <v>9294600</v>
      </c>
      <c r="E207" s="250" t="s">
        <v>387</v>
      </c>
      <c r="F207" s="253" t="s">
        <v>439</v>
      </c>
      <c r="G207" s="221"/>
      <c r="H207" s="22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2.5">
      <c r="A208" s="378">
        <v>422116</v>
      </c>
      <c r="B208" s="373" t="s">
        <v>440</v>
      </c>
      <c r="C208" s="250">
        <v>342</v>
      </c>
      <c r="D208" s="251">
        <v>1614425</v>
      </c>
      <c r="E208" s="250" t="s">
        <v>441</v>
      </c>
      <c r="F208" s="253" t="s">
        <v>442</v>
      </c>
      <c r="G208" s="221"/>
      <c r="H208" s="22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2.5">
      <c r="A209" s="379"/>
      <c r="B209" s="377"/>
      <c r="C209" s="250">
        <v>342</v>
      </c>
      <c r="D209" s="251">
        <v>5220000</v>
      </c>
      <c r="E209" s="250" t="s">
        <v>387</v>
      </c>
      <c r="F209" s="253" t="s">
        <v>443</v>
      </c>
      <c r="G209" s="221"/>
      <c r="H209" s="22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2.5">
      <c r="A210" s="379"/>
      <c r="B210" s="377"/>
      <c r="C210" s="250">
        <v>342</v>
      </c>
      <c r="D210" s="251">
        <v>2452500</v>
      </c>
      <c r="E210" s="250" t="s">
        <v>277</v>
      </c>
      <c r="F210" s="253" t="s">
        <v>444</v>
      </c>
      <c r="G210" s="221"/>
      <c r="H210" s="22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2.5">
      <c r="A211" s="379"/>
      <c r="B211" s="377"/>
      <c r="C211" s="250">
        <v>342</v>
      </c>
      <c r="D211" s="251">
        <v>715000</v>
      </c>
      <c r="E211" s="250" t="s">
        <v>445</v>
      </c>
      <c r="F211" s="253" t="s">
        <v>446</v>
      </c>
      <c r="G211" s="221"/>
      <c r="H211" s="22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2.5">
      <c r="A212" s="379"/>
      <c r="B212" s="377"/>
      <c r="C212" s="250">
        <v>342</v>
      </c>
      <c r="D212" s="251">
        <v>1985000</v>
      </c>
      <c r="E212" s="250" t="s">
        <v>398</v>
      </c>
      <c r="F212" s="253" t="s">
        <v>447</v>
      </c>
      <c r="G212" s="221"/>
      <c r="H212" s="22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2.5">
      <c r="A213" s="379"/>
      <c r="B213" s="377"/>
      <c r="C213" s="250">
        <v>342</v>
      </c>
      <c r="D213" s="251">
        <v>1140000</v>
      </c>
      <c r="E213" s="250" t="s">
        <v>441</v>
      </c>
      <c r="F213" s="253" t="s">
        <v>448</v>
      </c>
      <c r="G213" s="221"/>
      <c r="H213" s="22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2.5">
      <c r="A214" s="379"/>
      <c r="B214" s="377"/>
      <c r="C214" s="250">
        <v>342</v>
      </c>
      <c r="D214" s="251">
        <v>14408250</v>
      </c>
      <c r="E214" s="250" t="s">
        <v>387</v>
      </c>
      <c r="F214" s="253" t="s">
        <v>449</v>
      </c>
      <c r="G214" s="221"/>
      <c r="H214" s="22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2.5">
      <c r="A215" s="379"/>
      <c r="B215" s="377"/>
      <c r="C215" s="250">
        <v>342</v>
      </c>
      <c r="D215" s="251">
        <v>9856750</v>
      </c>
      <c r="E215" s="250" t="s">
        <v>277</v>
      </c>
      <c r="F215" s="253" t="s">
        <v>450</v>
      </c>
      <c r="G215" s="221"/>
      <c r="H215" s="22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2.5">
      <c r="A216" s="379"/>
      <c r="B216" s="377"/>
      <c r="C216" s="250">
        <v>342</v>
      </c>
      <c r="D216" s="251">
        <v>2100000</v>
      </c>
      <c r="E216" s="250" t="s">
        <v>288</v>
      </c>
      <c r="F216" s="253" t="s">
        <v>451</v>
      </c>
      <c r="G216" s="221"/>
      <c r="H216" s="22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2.5">
      <c r="A217" s="379"/>
      <c r="B217" s="377"/>
      <c r="C217" s="250">
        <v>342</v>
      </c>
      <c r="D217" s="251">
        <v>140000</v>
      </c>
      <c r="E217" s="250" t="s">
        <v>432</v>
      </c>
      <c r="F217" s="253" t="s">
        <v>452</v>
      </c>
      <c r="G217" s="221"/>
      <c r="H217" s="22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2.5">
      <c r="A218" s="379"/>
      <c r="B218" s="377"/>
      <c r="C218" s="250">
        <v>342</v>
      </c>
      <c r="D218" s="251">
        <v>12080000</v>
      </c>
      <c r="E218" s="250" t="s">
        <v>277</v>
      </c>
      <c r="F218" s="253" t="s">
        <v>453</v>
      </c>
      <c r="G218" s="221"/>
      <c r="H218" s="22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2.5">
      <c r="A219" s="379"/>
      <c r="B219" s="377"/>
      <c r="C219" s="250">
        <v>342</v>
      </c>
      <c r="D219" s="251">
        <v>46130000</v>
      </c>
      <c r="E219" s="250" t="s">
        <v>277</v>
      </c>
      <c r="F219" s="253" t="s">
        <v>454</v>
      </c>
      <c r="G219" s="221"/>
      <c r="H219" s="22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2.5">
      <c r="A220" s="379"/>
      <c r="B220" s="377"/>
      <c r="C220" s="250">
        <v>334</v>
      </c>
      <c r="D220" s="251">
        <v>60000</v>
      </c>
      <c r="E220" s="250" t="s">
        <v>445</v>
      </c>
      <c r="F220" s="253" t="s">
        <v>455</v>
      </c>
      <c r="G220" s="221"/>
      <c r="H220" s="22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2.5">
      <c r="A221" s="379"/>
      <c r="B221" s="377"/>
      <c r="C221" s="250">
        <v>334</v>
      </c>
      <c r="D221" s="251">
        <v>240000</v>
      </c>
      <c r="E221" s="250" t="s">
        <v>445</v>
      </c>
      <c r="F221" s="253" t="s">
        <v>456</v>
      </c>
      <c r="G221" s="221"/>
      <c r="H221" s="22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2.5">
      <c r="A222" s="379"/>
      <c r="B222" s="377"/>
      <c r="C222" s="250">
        <v>342</v>
      </c>
      <c r="D222" s="251">
        <v>97788000</v>
      </c>
      <c r="E222" s="250" t="s">
        <v>398</v>
      </c>
      <c r="F222" s="253" t="s">
        <v>457</v>
      </c>
      <c r="G222" s="221"/>
      <c r="H222" s="22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2.5">
      <c r="A223" s="379"/>
      <c r="B223" s="377"/>
      <c r="C223" s="250">
        <v>342</v>
      </c>
      <c r="D223" s="251">
        <v>43665000</v>
      </c>
      <c r="E223" s="250" t="s">
        <v>398</v>
      </c>
      <c r="F223" s="253" t="s">
        <v>458</v>
      </c>
      <c r="G223" s="221"/>
      <c r="H223" s="22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2.5">
      <c r="A224" s="379"/>
      <c r="B224" s="377"/>
      <c r="C224" s="250">
        <v>342</v>
      </c>
      <c r="D224" s="251">
        <v>201000</v>
      </c>
      <c r="E224" s="250" t="s">
        <v>441</v>
      </c>
      <c r="F224" s="253" t="s">
        <v>459</v>
      </c>
      <c r="G224" s="221"/>
      <c r="H224" s="22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2.5">
      <c r="A225" s="379"/>
      <c r="B225" s="377"/>
      <c r="C225" s="250">
        <v>342</v>
      </c>
      <c r="D225" s="251">
        <v>170000</v>
      </c>
      <c r="E225" s="250" t="s">
        <v>460</v>
      </c>
      <c r="F225" s="253" t="s">
        <v>461</v>
      </c>
      <c r="G225" s="221"/>
      <c r="H225" s="22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2.5">
      <c r="A226" s="379"/>
      <c r="B226" s="377"/>
      <c r="C226" s="250">
        <v>342</v>
      </c>
      <c r="D226" s="251">
        <v>73780000</v>
      </c>
      <c r="E226" s="250" t="s">
        <v>277</v>
      </c>
      <c r="F226" s="253" t="s">
        <v>462</v>
      </c>
      <c r="G226" s="221"/>
      <c r="H226" s="22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2.5">
      <c r="A227" s="379"/>
      <c r="B227" s="377"/>
      <c r="C227" s="250">
        <v>342</v>
      </c>
      <c r="D227" s="251">
        <v>1285000</v>
      </c>
      <c r="E227" s="250" t="s">
        <v>277</v>
      </c>
      <c r="F227" s="253" t="s">
        <v>463</v>
      </c>
      <c r="G227" s="221"/>
      <c r="H227" s="22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2.5">
      <c r="A228" s="379"/>
      <c r="B228" s="377"/>
      <c r="C228" s="250">
        <v>342</v>
      </c>
      <c r="D228" s="251">
        <v>682500</v>
      </c>
      <c r="E228" s="250" t="s">
        <v>441</v>
      </c>
      <c r="F228" s="253" t="s">
        <v>464</v>
      </c>
      <c r="G228" s="221"/>
      <c r="H228" s="22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2.5">
      <c r="A229" s="379"/>
      <c r="B229" s="377"/>
      <c r="C229" s="250">
        <v>342</v>
      </c>
      <c r="D229" s="251">
        <v>2300000</v>
      </c>
      <c r="E229" s="250" t="s">
        <v>460</v>
      </c>
      <c r="F229" s="253" t="s">
        <v>465</v>
      </c>
      <c r="G229" s="221"/>
      <c r="H229" s="22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2.5">
      <c r="A230" s="379"/>
      <c r="B230" s="377"/>
      <c r="C230" s="250">
        <v>342</v>
      </c>
      <c r="D230" s="251">
        <v>11505000</v>
      </c>
      <c r="E230" s="250" t="s">
        <v>422</v>
      </c>
      <c r="F230" s="253" t="s">
        <v>466</v>
      </c>
      <c r="G230" s="221"/>
      <c r="H230" s="22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2.5">
      <c r="A231" s="379"/>
      <c r="B231" s="377"/>
      <c r="C231" s="250">
        <v>342</v>
      </c>
      <c r="D231" s="251">
        <v>1055000</v>
      </c>
      <c r="E231" s="250" t="s">
        <v>441</v>
      </c>
      <c r="F231" s="253" t="s">
        <v>467</v>
      </c>
      <c r="G231" s="221"/>
      <c r="H231" s="22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2.5">
      <c r="A232" s="379"/>
      <c r="B232" s="377"/>
      <c r="C232" s="250">
        <v>342</v>
      </c>
      <c r="D232" s="251">
        <v>1055600</v>
      </c>
      <c r="E232" s="250" t="s">
        <v>441</v>
      </c>
      <c r="F232" s="253" t="s">
        <v>468</v>
      </c>
      <c r="G232" s="221"/>
      <c r="H232" s="22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2.5">
      <c r="A233" s="379"/>
      <c r="B233" s="377"/>
      <c r="C233" s="250">
        <v>342</v>
      </c>
      <c r="D233" s="251">
        <v>4620000</v>
      </c>
      <c r="E233" s="250" t="s">
        <v>460</v>
      </c>
      <c r="F233" s="253" t="s">
        <v>469</v>
      </c>
      <c r="G233" s="221"/>
      <c r="H233" s="22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2.5">
      <c r="A234" s="379"/>
      <c r="B234" s="377"/>
      <c r="C234" s="250">
        <v>342</v>
      </c>
      <c r="D234" s="251">
        <v>2364500</v>
      </c>
      <c r="E234" s="250" t="s">
        <v>441</v>
      </c>
      <c r="F234" s="253" t="s">
        <v>470</v>
      </c>
      <c r="G234" s="221"/>
      <c r="H234" s="22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2.5">
      <c r="A235" s="379"/>
      <c r="B235" s="377"/>
      <c r="C235" s="250">
        <v>342</v>
      </c>
      <c r="D235" s="251">
        <v>30750000</v>
      </c>
      <c r="E235" s="250" t="s">
        <v>460</v>
      </c>
      <c r="F235" s="253" t="s">
        <v>471</v>
      </c>
      <c r="G235" s="221"/>
      <c r="H235" s="22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2.5">
      <c r="A236" s="379"/>
      <c r="B236" s="377"/>
      <c r="C236" s="250">
        <v>342</v>
      </c>
      <c r="D236" s="251">
        <v>11505000</v>
      </c>
      <c r="E236" s="250" t="s">
        <v>422</v>
      </c>
      <c r="F236" s="253" t="s">
        <v>472</v>
      </c>
      <c r="G236" s="221"/>
      <c r="H236" s="22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2.5">
      <c r="A237" s="380"/>
      <c r="B237" s="374"/>
      <c r="C237" s="250">
        <v>342</v>
      </c>
      <c r="D237" s="251">
        <v>34622500</v>
      </c>
      <c r="E237" s="250" t="s">
        <v>422</v>
      </c>
      <c r="F237" s="253" t="s">
        <v>473</v>
      </c>
      <c r="G237" s="221"/>
      <c r="H237" s="22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2.5">
      <c r="A238" s="378">
        <v>382392</v>
      </c>
      <c r="B238" s="373" t="s">
        <v>474</v>
      </c>
      <c r="C238" s="250">
        <v>341</v>
      </c>
      <c r="D238" s="251">
        <v>750000</v>
      </c>
      <c r="E238" s="250" t="s">
        <v>475</v>
      </c>
      <c r="F238" s="253" t="s">
        <v>476</v>
      </c>
      <c r="G238" s="221"/>
      <c r="H238" s="22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2.5">
      <c r="A239" s="379"/>
      <c r="B239" s="377"/>
      <c r="C239" s="250">
        <v>341</v>
      </c>
      <c r="D239" s="251">
        <v>1042500</v>
      </c>
      <c r="E239" s="250" t="s">
        <v>280</v>
      </c>
      <c r="F239" s="253" t="s">
        <v>477</v>
      </c>
      <c r="G239" s="221"/>
      <c r="H239" s="22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2.5">
      <c r="A240" s="380"/>
      <c r="B240" s="374"/>
      <c r="C240" s="250">
        <v>341</v>
      </c>
      <c r="D240" s="251">
        <v>1631999</v>
      </c>
      <c r="E240" s="250" t="s">
        <v>478</v>
      </c>
      <c r="F240" s="253" t="s">
        <v>479</v>
      </c>
      <c r="G240" s="221"/>
      <c r="H240" s="22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40.5">
      <c r="A241" s="248">
        <v>387663</v>
      </c>
      <c r="B241" s="250" t="s">
        <v>480</v>
      </c>
      <c r="C241" s="250">
        <v>541</v>
      </c>
      <c r="D241" s="251" t="s">
        <v>481</v>
      </c>
      <c r="E241" s="145" t="s">
        <v>280</v>
      </c>
      <c r="F241" s="253" t="s">
        <v>482</v>
      </c>
      <c r="G241" s="221"/>
      <c r="H241" s="22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2.5">
      <c r="A242" s="369">
        <v>412997</v>
      </c>
      <c r="B242" s="373" t="s">
        <v>483</v>
      </c>
      <c r="C242" s="250">
        <v>343</v>
      </c>
      <c r="D242" s="251">
        <v>2398000</v>
      </c>
      <c r="E242" s="250" t="s">
        <v>478</v>
      </c>
      <c r="F242" s="253" t="s">
        <v>484</v>
      </c>
      <c r="G242" s="221"/>
      <c r="H242" s="22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2.5">
      <c r="A243" s="376"/>
      <c r="B243" s="377"/>
      <c r="C243" s="250">
        <v>343</v>
      </c>
      <c r="D243" s="251">
        <v>8000000</v>
      </c>
      <c r="E243" s="250" t="s">
        <v>485</v>
      </c>
      <c r="F243" s="253" t="s">
        <v>486</v>
      </c>
      <c r="G243" s="221"/>
      <c r="H243" s="22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2.5">
      <c r="A244" s="376"/>
      <c r="B244" s="377"/>
      <c r="C244" s="250">
        <v>343</v>
      </c>
      <c r="D244" s="251">
        <v>17800000</v>
      </c>
      <c r="E244" s="250" t="s">
        <v>487</v>
      </c>
      <c r="F244" s="253" t="s">
        <v>488</v>
      </c>
      <c r="G244" s="221"/>
      <c r="H244" s="22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2.5">
      <c r="A245" s="376"/>
      <c r="B245" s="377"/>
      <c r="C245" s="250">
        <v>391</v>
      </c>
      <c r="D245" s="251">
        <v>720000</v>
      </c>
      <c r="E245" s="250" t="s">
        <v>485</v>
      </c>
      <c r="F245" s="253" t="s">
        <v>489</v>
      </c>
      <c r="G245" s="221"/>
      <c r="H245" s="22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2.5">
      <c r="A246" s="376"/>
      <c r="B246" s="377"/>
      <c r="C246" s="250">
        <v>394</v>
      </c>
      <c r="D246" s="251">
        <v>557980</v>
      </c>
      <c r="E246" s="250" t="s">
        <v>294</v>
      </c>
      <c r="F246" s="253" t="s">
        <v>490</v>
      </c>
      <c r="G246" s="221"/>
      <c r="H246" s="22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2.5">
      <c r="A247" s="376"/>
      <c r="B247" s="377"/>
      <c r="C247" s="250">
        <v>394</v>
      </c>
      <c r="D247" s="251">
        <v>16500</v>
      </c>
      <c r="E247" s="250" t="s">
        <v>485</v>
      </c>
      <c r="F247" s="253" t="s">
        <v>491</v>
      </c>
      <c r="G247" s="221"/>
      <c r="H247" s="22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2.5">
      <c r="A248" s="376"/>
      <c r="B248" s="377"/>
      <c r="C248" s="250">
        <v>394</v>
      </c>
      <c r="D248" s="251">
        <v>560000</v>
      </c>
      <c r="E248" s="250" t="s">
        <v>492</v>
      </c>
      <c r="F248" s="253" t="s">
        <v>493</v>
      </c>
      <c r="G248" s="221"/>
      <c r="H248" s="22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2.5">
      <c r="A249" s="376"/>
      <c r="B249" s="377"/>
      <c r="C249" s="250">
        <v>394</v>
      </c>
      <c r="D249" s="251">
        <v>157500</v>
      </c>
      <c r="E249" s="250" t="s">
        <v>293</v>
      </c>
      <c r="F249" s="253" t="s">
        <v>494</v>
      </c>
      <c r="G249" s="221"/>
      <c r="H249" s="22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2.5">
      <c r="A250" s="376"/>
      <c r="B250" s="377"/>
      <c r="C250" s="250">
        <v>343</v>
      </c>
      <c r="D250" s="251">
        <v>373500</v>
      </c>
      <c r="E250" s="250" t="s">
        <v>294</v>
      </c>
      <c r="F250" s="253" t="s">
        <v>495</v>
      </c>
      <c r="G250" s="221"/>
      <c r="H250" s="22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2.5">
      <c r="A251" s="376"/>
      <c r="B251" s="377"/>
      <c r="C251" s="250">
        <v>343</v>
      </c>
      <c r="D251" s="251">
        <v>100555000</v>
      </c>
      <c r="E251" s="250" t="s">
        <v>496</v>
      </c>
      <c r="F251" s="253" t="s">
        <v>497</v>
      </c>
      <c r="G251" s="221"/>
      <c r="H251" s="22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2.5">
      <c r="A252" s="376"/>
      <c r="B252" s="377"/>
      <c r="C252" s="250">
        <v>343</v>
      </c>
      <c r="D252" s="251">
        <v>32750000</v>
      </c>
      <c r="E252" s="250" t="s">
        <v>496</v>
      </c>
      <c r="F252" s="253" t="s">
        <v>498</v>
      </c>
      <c r="G252" s="221"/>
      <c r="H252" s="22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2.5">
      <c r="A253" s="376"/>
      <c r="B253" s="377"/>
      <c r="C253" s="250">
        <v>343</v>
      </c>
      <c r="D253" s="251">
        <v>1875000</v>
      </c>
      <c r="E253" s="250" t="s">
        <v>485</v>
      </c>
      <c r="F253" s="253" t="s">
        <v>499</v>
      </c>
      <c r="G253" s="221"/>
      <c r="H253" s="22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2.5">
      <c r="A254" s="376"/>
      <c r="B254" s="377"/>
      <c r="C254" s="250">
        <v>343</v>
      </c>
      <c r="D254" s="251">
        <v>4200000</v>
      </c>
      <c r="E254" s="250" t="s">
        <v>294</v>
      </c>
      <c r="F254" s="253" t="s">
        <v>500</v>
      </c>
      <c r="G254" s="221"/>
      <c r="H254" s="22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2.5">
      <c r="A255" s="376"/>
      <c r="B255" s="377"/>
      <c r="C255" s="250">
        <v>343</v>
      </c>
      <c r="D255" s="251">
        <v>208000</v>
      </c>
      <c r="E255" s="250" t="s">
        <v>492</v>
      </c>
      <c r="F255" s="253" t="s">
        <v>501</v>
      </c>
      <c r="G255" s="221"/>
      <c r="H255" s="22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2.5">
      <c r="A256" s="376"/>
      <c r="B256" s="377"/>
      <c r="C256" s="250">
        <v>343</v>
      </c>
      <c r="D256" s="251">
        <v>102000</v>
      </c>
      <c r="E256" s="250" t="s">
        <v>485</v>
      </c>
      <c r="F256" s="253" t="s">
        <v>502</v>
      </c>
      <c r="G256" s="221"/>
      <c r="H256" s="22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2.5">
      <c r="A257" s="376"/>
      <c r="B257" s="377"/>
      <c r="C257" s="250">
        <v>343</v>
      </c>
      <c r="D257" s="251">
        <v>1080000</v>
      </c>
      <c r="E257" s="250" t="s">
        <v>485</v>
      </c>
      <c r="F257" s="253" t="s">
        <v>503</v>
      </c>
      <c r="G257" s="221"/>
      <c r="H257" s="22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2.5">
      <c r="A258" s="376"/>
      <c r="B258" s="377"/>
      <c r="C258" s="250">
        <v>343</v>
      </c>
      <c r="D258" s="251">
        <v>2500000</v>
      </c>
      <c r="E258" s="250" t="s">
        <v>496</v>
      </c>
      <c r="F258" s="253" t="s">
        <v>504</v>
      </c>
      <c r="G258" s="221"/>
      <c r="H258" s="22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2.5">
      <c r="A259" s="376"/>
      <c r="B259" s="377"/>
      <c r="C259" s="250">
        <v>343</v>
      </c>
      <c r="D259" s="251">
        <v>84300000</v>
      </c>
      <c r="E259" s="250" t="s">
        <v>496</v>
      </c>
      <c r="F259" s="253" t="s">
        <v>505</v>
      </c>
      <c r="G259" s="221"/>
      <c r="H259" s="22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2.5">
      <c r="A260" s="376"/>
      <c r="B260" s="377"/>
      <c r="C260" s="250">
        <v>343</v>
      </c>
      <c r="D260" s="251">
        <v>6000000</v>
      </c>
      <c r="E260" s="250" t="s">
        <v>496</v>
      </c>
      <c r="F260" s="253" t="s">
        <v>506</v>
      </c>
      <c r="G260" s="221"/>
      <c r="H260" s="22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2.5">
      <c r="A261" s="376"/>
      <c r="B261" s="377"/>
      <c r="C261" s="250">
        <v>343</v>
      </c>
      <c r="D261" s="251" t="s">
        <v>507</v>
      </c>
      <c r="E261" s="250" t="s">
        <v>496</v>
      </c>
      <c r="F261" s="253" t="s">
        <v>508</v>
      </c>
      <c r="G261" s="221"/>
      <c r="H261" s="22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2.5">
      <c r="A262" s="376"/>
      <c r="B262" s="377"/>
      <c r="C262" s="250">
        <v>343</v>
      </c>
      <c r="D262" s="251">
        <v>23243610</v>
      </c>
      <c r="E262" s="250" t="s">
        <v>509</v>
      </c>
      <c r="F262" s="253" t="s">
        <v>510</v>
      </c>
      <c r="G262" s="221"/>
      <c r="H262" s="22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2.5">
      <c r="A263" s="370"/>
      <c r="B263" s="374"/>
      <c r="C263" s="250">
        <v>343</v>
      </c>
      <c r="D263" s="251">
        <v>10521250</v>
      </c>
      <c r="E263" s="250" t="s">
        <v>511</v>
      </c>
      <c r="F263" s="253" t="s">
        <v>512</v>
      </c>
      <c r="G263" s="221"/>
      <c r="H263" s="22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2.5">
      <c r="A264" s="369">
        <v>415212</v>
      </c>
      <c r="B264" s="373" t="s">
        <v>513</v>
      </c>
      <c r="C264" s="250">
        <v>231</v>
      </c>
      <c r="D264" s="251">
        <v>6258330</v>
      </c>
      <c r="E264" s="250" t="s">
        <v>509</v>
      </c>
      <c r="F264" s="253" t="s">
        <v>514</v>
      </c>
      <c r="G264" s="221"/>
      <c r="H264" s="22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2.5">
      <c r="A265" s="370"/>
      <c r="B265" s="374"/>
      <c r="C265" s="250">
        <v>231</v>
      </c>
      <c r="D265" s="251">
        <v>11409686</v>
      </c>
      <c r="E265" s="250" t="s">
        <v>509</v>
      </c>
      <c r="F265" s="253" t="s">
        <v>515</v>
      </c>
      <c r="G265" s="221"/>
      <c r="H265" s="22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2.5">
      <c r="A266" s="248">
        <v>419665</v>
      </c>
      <c r="B266" s="249" t="s">
        <v>516</v>
      </c>
      <c r="C266" s="250">
        <v>543</v>
      </c>
      <c r="D266" s="251">
        <v>8133270</v>
      </c>
      <c r="E266" s="250" t="s">
        <v>517</v>
      </c>
      <c r="F266" s="253" t="s">
        <v>518</v>
      </c>
      <c r="G266" s="224"/>
      <c r="H266" s="22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41.25" customHeight="1">
      <c r="A267" s="375" t="s">
        <v>519</v>
      </c>
      <c r="B267" s="375"/>
      <c r="C267" s="375"/>
      <c r="D267" s="256">
        <f>SUM(D151:D266)</f>
        <v>8785406049</v>
      </c>
      <c r="E267" s="375"/>
      <c r="F267" s="375"/>
      <c r="G267" s="38"/>
      <c r="H267" s="3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.75" customHeight="1">
      <c r="A268" s="395" t="s">
        <v>88</v>
      </c>
      <c r="B268" s="396"/>
      <c r="C268" s="396"/>
      <c r="D268" s="396"/>
      <c r="E268" s="396"/>
      <c r="F268" s="396"/>
      <c r="G268" s="397"/>
      <c r="H268" s="1"/>
      <c r="I268" s="1"/>
      <c r="J268" s="1"/>
      <c r="K268" s="1"/>
      <c r="L268" s="1"/>
      <c r="M268" s="1"/>
      <c r="N268" s="1"/>
      <c r="O268" s="22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398"/>
      <c r="B269" s="399"/>
      <c r="C269" s="28"/>
      <c r="D269" s="28"/>
      <c r="E269" s="28"/>
      <c r="F269" s="28"/>
      <c r="G269" s="29" t="s">
        <v>92</v>
      </c>
      <c r="H269" s="1"/>
      <c r="I269" s="1"/>
      <c r="J269" s="1"/>
      <c r="K269" s="1"/>
      <c r="L269" s="1"/>
      <c r="M269" s="1"/>
      <c r="N269" s="1"/>
      <c r="O269" s="24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267" t="s">
        <v>89</v>
      </c>
      <c r="B270" s="272"/>
      <c r="C270" s="23" t="s">
        <v>81</v>
      </c>
      <c r="D270" s="23" t="s">
        <v>90</v>
      </c>
      <c r="E270" s="23" t="s">
        <v>91</v>
      </c>
      <c r="F270" s="23" t="s">
        <v>93</v>
      </c>
      <c r="G270" s="76" t="s">
        <v>241</v>
      </c>
      <c r="H270" s="1"/>
      <c r="I270" s="1"/>
      <c r="J270" s="1"/>
      <c r="K270" s="1"/>
      <c r="L270" s="1"/>
      <c r="M270" s="1"/>
      <c r="N270" s="1"/>
      <c r="O270" s="23" t="s">
        <v>93</v>
      </c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66" t="s">
        <v>129</v>
      </c>
      <c r="B271" s="67">
        <v>111</v>
      </c>
      <c r="C271" s="68" t="s">
        <v>130</v>
      </c>
      <c r="D271" s="69">
        <v>29474382480</v>
      </c>
      <c r="E271" s="69">
        <v>6572120419</v>
      </c>
      <c r="F271" s="69">
        <f>D271-E271</f>
        <v>22902262061</v>
      </c>
      <c r="G271" s="30"/>
      <c r="H271" s="1"/>
      <c r="I271" s="1"/>
      <c r="J271" s="1"/>
      <c r="K271" s="1"/>
      <c r="L271" s="1"/>
      <c r="M271" s="1"/>
      <c r="N271" s="1"/>
      <c r="O271" s="24">
        <f>D271-E271</f>
        <v>22902262061</v>
      </c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66" t="s">
        <v>131</v>
      </c>
      <c r="B272" s="67">
        <v>111</v>
      </c>
      <c r="C272" s="68" t="s">
        <v>130</v>
      </c>
      <c r="D272" s="69">
        <v>735518832</v>
      </c>
      <c r="E272" s="69">
        <v>42664051</v>
      </c>
      <c r="F272" s="69">
        <f t="shared" ref="F272:F336" si="1">D272-E272</f>
        <v>692854781</v>
      </c>
      <c r="G272" s="30"/>
      <c r="H272" s="1"/>
      <c r="I272" s="1"/>
      <c r="J272" s="1"/>
      <c r="K272" s="1"/>
      <c r="L272" s="1"/>
      <c r="M272" s="1"/>
      <c r="N272" s="1"/>
      <c r="O272" s="24">
        <f t="shared" ref="O272:O335" si="2">D272-E272</f>
        <v>692854781</v>
      </c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66" t="s">
        <v>129</v>
      </c>
      <c r="B273" s="67">
        <v>113</v>
      </c>
      <c r="C273" s="68" t="s">
        <v>132</v>
      </c>
      <c r="D273" s="69">
        <v>143138400</v>
      </c>
      <c r="E273" s="69">
        <v>33643900</v>
      </c>
      <c r="F273" s="69">
        <f t="shared" si="1"/>
        <v>109494500</v>
      </c>
      <c r="G273" s="30"/>
      <c r="H273" s="1"/>
      <c r="I273" s="1"/>
      <c r="J273" s="1"/>
      <c r="K273" s="1"/>
      <c r="L273" s="1"/>
      <c r="M273" s="1"/>
      <c r="N273" s="1"/>
      <c r="O273" s="24">
        <f t="shared" si="2"/>
        <v>109494500</v>
      </c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66" t="s">
        <v>129</v>
      </c>
      <c r="B274" s="67">
        <v>114</v>
      </c>
      <c r="C274" s="68" t="s">
        <v>133</v>
      </c>
      <c r="D274" s="69">
        <v>2468126740</v>
      </c>
      <c r="E274" s="69">
        <v>0</v>
      </c>
      <c r="F274" s="69">
        <f t="shared" si="1"/>
        <v>2468126740</v>
      </c>
      <c r="G274" s="30"/>
      <c r="H274" s="1"/>
      <c r="I274" s="1"/>
      <c r="J274" s="1"/>
      <c r="K274" s="1"/>
      <c r="L274" s="1"/>
      <c r="M274" s="1"/>
      <c r="N274" s="1"/>
      <c r="O274" s="24">
        <f t="shared" si="2"/>
        <v>2468126740</v>
      </c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66" t="s">
        <v>131</v>
      </c>
      <c r="B275" s="67">
        <v>114</v>
      </c>
      <c r="C275" s="68" t="s">
        <v>133</v>
      </c>
      <c r="D275" s="69">
        <v>61293236</v>
      </c>
      <c r="E275" s="69">
        <v>0</v>
      </c>
      <c r="F275" s="69">
        <f t="shared" si="1"/>
        <v>61293236</v>
      </c>
      <c r="G275" s="30"/>
      <c r="H275" s="1"/>
      <c r="I275" s="1"/>
      <c r="J275" s="1"/>
      <c r="K275" s="1"/>
      <c r="L275" s="1"/>
      <c r="M275" s="1"/>
      <c r="N275" s="1"/>
      <c r="O275" s="24">
        <f t="shared" si="2"/>
        <v>61293236</v>
      </c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66" t="s">
        <v>131</v>
      </c>
      <c r="B276" s="67">
        <v>123</v>
      </c>
      <c r="C276" s="68" t="s">
        <v>134</v>
      </c>
      <c r="D276" s="69">
        <v>546000000</v>
      </c>
      <c r="E276" s="69">
        <v>72271547</v>
      </c>
      <c r="F276" s="69">
        <f t="shared" si="1"/>
        <v>473728453</v>
      </c>
      <c r="G276" s="30"/>
      <c r="H276" s="1"/>
      <c r="I276" s="1"/>
      <c r="J276" s="1"/>
      <c r="K276" s="1"/>
      <c r="L276" s="1"/>
      <c r="M276" s="1"/>
      <c r="N276" s="1"/>
      <c r="O276" s="24">
        <f t="shared" si="2"/>
        <v>473728453</v>
      </c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66" t="s">
        <v>131</v>
      </c>
      <c r="B277" s="67">
        <v>125</v>
      </c>
      <c r="C277" s="68" t="s">
        <v>135</v>
      </c>
      <c r="D277" s="69">
        <v>62400000</v>
      </c>
      <c r="E277" s="69">
        <v>7036651</v>
      </c>
      <c r="F277" s="69">
        <f t="shared" si="1"/>
        <v>55363349</v>
      </c>
      <c r="G277" s="30"/>
      <c r="H277" s="1"/>
      <c r="I277" s="1"/>
      <c r="J277" s="1"/>
      <c r="K277" s="1"/>
      <c r="L277" s="1"/>
      <c r="M277" s="1"/>
      <c r="N277" s="1"/>
      <c r="O277" s="24">
        <f t="shared" si="2"/>
        <v>55363349</v>
      </c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66" t="s">
        <v>131</v>
      </c>
      <c r="B278" s="67">
        <v>131</v>
      </c>
      <c r="C278" s="68" t="s">
        <v>136</v>
      </c>
      <c r="D278" s="69">
        <v>1884751247</v>
      </c>
      <c r="E278" s="69">
        <v>1642225765</v>
      </c>
      <c r="F278" s="69">
        <f t="shared" si="1"/>
        <v>242525482</v>
      </c>
      <c r="G278" s="30"/>
      <c r="H278" s="1"/>
      <c r="I278" s="1"/>
      <c r="J278" s="1"/>
      <c r="K278" s="1"/>
      <c r="L278" s="1"/>
      <c r="M278" s="1"/>
      <c r="N278" s="1"/>
      <c r="O278" s="24">
        <f t="shared" si="2"/>
        <v>242525482</v>
      </c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66" t="s">
        <v>131</v>
      </c>
      <c r="B279" s="67">
        <v>133</v>
      </c>
      <c r="C279" s="68" t="s">
        <v>137</v>
      </c>
      <c r="D279" s="69">
        <v>4661700000</v>
      </c>
      <c r="E279" s="69">
        <v>527124449</v>
      </c>
      <c r="F279" s="69">
        <f t="shared" si="1"/>
        <v>4134575551</v>
      </c>
      <c r="G279" s="30"/>
      <c r="H279" s="1"/>
      <c r="I279" s="1"/>
      <c r="J279" s="1"/>
      <c r="K279" s="1"/>
      <c r="L279" s="1"/>
      <c r="M279" s="1"/>
      <c r="N279" s="1"/>
      <c r="O279" s="24">
        <f t="shared" si="2"/>
        <v>4134575551</v>
      </c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66" t="s">
        <v>129</v>
      </c>
      <c r="B280" s="67">
        <v>133</v>
      </c>
      <c r="C280" s="68" t="s">
        <v>137</v>
      </c>
      <c r="D280" s="69">
        <v>353632000</v>
      </c>
      <c r="E280" s="69">
        <v>0</v>
      </c>
      <c r="F280" s="69">
        <f t="shared" si="1"/>
        <v>353632000</v>
      </c>
      <c r="G280" s="30"/>
      <c r="H280" s="1"/>
      <c r="I280" s="1"/>
      <c r="J280" s="1"/>
      <c r="K280" s="1"/>
      <c r="L280" s="1"/>
      <c r="M280" s="1"/>
      <c r="N280" s="1"/>
      <c r="O280" s="24">
        <f t="shared" si="2"/>
        <v>353632000</v>
      </c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66" t="s">
        <v>131</v>
      </c>
      <c r="B281" s="67">
        <v>137</v>
      </c>
      <c r="C281" s="70" t="s">
        <v>138</v>
      </c>
      <c r="D281" s="69">
        <v>46800000</v>
      </c>
      <c r="E281" s="69">
        <v>22000000</v>
      </c>
      <c r="F281" s="69">
        <f t="shared" si="1"/>
        <v>24800000</v>
      </c>
      <c r="G281" s="30"/>
      <c r="H281" s="1"/>
      <c r="I281" s="1"/>
      <c r="J281" s="1"/>
      <c r="K281" s="1"/>
      <c r="L281" s="1"/>
      <c r="M281" s="1"/>
      <c r="N281" s="1"/>
      <c r="O281" s="24">
        <f t="shared" si="2"/>
        <v>24800000</v>
      </c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66" t="s">
        <v>131</v>
      </c>
      <c r="B282" s="67">
        <v>144</v>
      </c>
      <c r="C282" s="68" t="s">
        <v>139</v>
      </c>
      <c r="D282" s="69">
        <v>5815127370</v>
      </c>
      <c r="E282" s="69">
        <v>1004456837</v>
      </c>
      <c r="F282" s="69">
        <f t="shared" si="1"/>
        <v>4810670533</v>
      </c>
      <c r="G282" s="30"/>
      <c r="H282" s="1"/>
      <c r="I282" s="1"/>
      <c r="J282" s="1"/>
      <c r="K282" s="1"/>
      <c r="L282" s="1"/>
      <c r="M282" s="1"/>
      <c r="N282" s="1"/>
      <c r="O282" s="24">
        <f t="shared" si="2"/>
        <v>4810670533</v>
      </c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66" t="s">
        <v>131</v>
      </c>
      <c r="B283" s="67">
        <v>145</v>
      </c>
      <c r="C283" s="68" t="s">
        <v>140</v>
      </c>
      <c r="D283" s="69">
        <v>1075946548</v>
      </c>
      <c r="E283" s="69">
        <v>317619067</v>
      </c>
      <c r="F283" s="69">
        <f t="shared" si="1"/>
        <v>758327481</v>
      </c>
      <c r="G283" s="30"/>
      <c r="H283" s="1"/>
      <c r="I283" s="1"/>
      <c r="J283" s="1"/>
      <c r="K283" s="1"/>
      <c r="L283" s="1"/>
      <c r="M283" s="1"/>
      <c r="N283" s="1"/>
      <c r="O283" s="24">
        <f t="shared" si="2"/>
        <v>758327481</v>
      </c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66" t="s">
        <v>129</v>
      </c>
      <c r="B284" s="67">
        <v>199</v>
      </c>
      <c r="C284" s="68" t="s">
        <v>141</v>
      </c>
      <c r="D284" s="69">
        <v>285100000</v>
      </c>
      <c r="E284" s="69">
        <v>26201691</v>
      </c>
      <c r="F284" s="69">
        <f t="shared" si="1"/>
        <v>258898309</v>
      </c>
      <c r="G284" s="30"/>
      <c r="H284" s="1"/>
      <c r="I284" s="1"/>
      <c r="J284" s="1"/>
      <c r="K284" s="1"/>
      <c r="L284" s="1"/>
      <c r="M284" s="1"/>
      <c r="N284" s="1"/>
      <c r="O284" s="24">
        <f t="shared" si="2"/>
        <v>258898309</v>
      </c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66" t="s">
        <v>131</v>
      </c>
      <c r="B285" s="67">
        <v>199</v>
      </c>
      <c r="C285" s="68" t="s">
        <v>141</v>
      </c>
      <c r="D285" s="69">
        <v>779294240</v>
      </c>
      <c r="E285" s="69">
        <v>17171360</v>
      </c>
      <c r="F285" s="69">
        <f t="shared" si="1"/>
        <v>762122880</v>
      </c>
      <c r="G285" s="30"/>
      <c r="H285" s="1"/>
      <c r="I285" s="1"/>
      <c r="J285" s="1"/>
      <c r="K285" s="1"/>
      <c r="L285" s="1"/>
      <c r="M285" s="1"/>
      <c r="N285" s="1"/>
      <c r="O285" s="24">
        <f t="shared" si="2"/>
        <v>762122880</v>
      </c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66" t="s">
        <v>131</v>
      </c>
      <c r="B286" s="67">
        <v>211</v>
      </c>
      <c r="C286" s="68" t="s">
        <v>142</v>
      </c>
      <c r="D286" s="69">
        <v>460500000</v>
      </c>
      <c r="E286" s="69">
        <v>130288000</v>
      </c>
      <c r="F286" s="69">
        <f t="shared" si="1"/>
        <v>330212000</v>
      </c>
      <c r="G286" s="30"/>
      <c r="H286" s="1"/>
      <c r="I286" s="1"/>
      <c r="J286" s="1"/>
      <c r="K286" s="1"/>
      <c r="L286" s="1"/>
      <c r="M286" s="1"/>
      <c r="N286" s="1"/>
      <c r="O286" s="24">
        <f t="shared" si="2"/>
        <v>330212000</v>
      </c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66" t="s">
        <v>131</v>
      </c>
      <c r="B287" s="67">
        <v>212</v>
      </c>
      <c r="C287" s="68" t="s">
        <v>143</v>
      </c>
      <c r="D287" s="69">
        <v>85020000</v>
      </c>
      <c r="E287" s="69">
        <v>10613229</v>
      </c>
      <c r="F287" s="69">
        <f t="shared" si="1"/>
        <v>74406771</v>
      </c>
      <c r="G287" s="30"/>
      <c r="H287" s="1"/>
      <c r="I287" s="1"/>
      <c r="J287" s="1"/>
      <c r="K287" s="1"/>
      <c r="L287" s="1"/>
      <c r="M287" s="1"/>
      <c r="N287" s="1"/>
      <c r="O287" s="24">
        <f t="shared" si="2"/>
        <v>74406771</v>
      </c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66" t="s">
        <v>131</v>
      </c>
      <c r="B288" s="67">
        <v>214</v>
      </c>
      <c r="C288" s="68" t="s">
        <v>144</v>
      </c>
      <c r="D288" s="69">
        <v>10080000</v>
      </c>
      <c r="E288" s="69">
        <v>855900</v>
      </c>
      <c r="F288" s="69">
        <f t="shared" si="1"/>
        <v>9224100</v>
      </c>
      <c r="G288" s="30"/>
      <c r="H288" s="1"/>
      <c r="I288" s="1"/>
      <c r="J288" s="1"/>
      <c r="K288" s="1"/>
      <c r="L288" s="1"/>
      <c r="M288" s="1"/>
      <c r="N288" s="1"/>
      <c r="O288" s="24">
        <f t="shared" si="2"/>
        <v>9224100</v>
      </c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66" t="s">
        <v>131</v>
      </c>
      <c r="B289" s="67">
        <v>231</v>
      </c>
      <c r="C289" s="68" t="s">
        <v>145</v>
      </c>
      <c r="D289" s="69">
        <v>150000000</v>
      </c>
      <c r="E289" s="69">
        <v>0</v>
      </c>
      <c r="F289" s="69">
        <f t="shared" si="1"/>
        <v>150000000</v>
      </c>
      <c r="G289" s="30"/>
      <c r="H289" s="1"/>
      <c r="I289" s="1"/>
      <c r="J289" s="1"/>
      <c r="K289" s="1"/>
      <c r="L289" s="1"/>
      <c r="M289" s="1"/>
      <c r="N289" s="1"/>
      <c r="O289" s="24">
        <f t="shared" si="2"/>
        <v>150000000</v>
      </c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66" t="s">
        <v>146</v>
      </c>
      <c r="B290" s="67">
        <v>232</v>
      </c>
      <c r="C290" s="68" t="s">
        <v>147</v>
      </c>
      <c r="D290" s="69">
        <v>700000000</v>
      </c>
      <c r="E290" s="69">
        <v>36475526</v>
      </c>
      <c r="F290" s="69">
        <f t="shared" si="1"/>
        <v>663524474</v>
      </c>
      <c r="G290" s="30"/>
      <c r="H290" s="1"/>
      <c r="I290" s="1"/>
      <c r="J290" s="1"/>
      <c r="K290" s="1"/>
      <c r="L290" s="1"/>
      <c r="M290" s="1"/>
      <c r="N290" s="1"/>
      <c r="O290" s="24">
        <f t="shared" si="2"/>
        <v>663524474</v>
      </c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66" t="s">
        <v>131</v>
      </c>
      <c r="B291" s="67">
        <v>239</v>
      </c>
      <c r="C291" s="68" t="s">
        <v>148</v>
      </c>
      <c r="D291" s="69">
        <v>0</v>
      </c>
      <c r="E291" s="69"/>
      <c r="F291" s="69">
        <f t="shared" si="1"/>
        <v>0</v>
      </c>
      <c r="G291" s="30"/>
      <c r="H291" s="1"/>
      <c r="I291" s="1"/>
      <c r="J291" s="1"/>
      <c r="K291" s="1"/>
      <c r="L291" s="1"/>
      <c r="M291" s="1"/>
      <c r="N291" s="1"/>
      <c r="O291" s="24">
        <f t="shared" si="2"/>
        <v>0</v>
      </c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66" t="s">
        <v>131</v>
      </c>
      <c r="B292" s="67">
        <v>242</v>
      </c>
      <c r="C292" s="68" t="s">
        <v>149</v>
      </c>
      <c r="D292" s="69">
        <v>1201528000</v>
      </c>
      <c r="E292" s="69">
        <v>271049101</v>
      </c>
      <c r="F292" s="69">
        <f t="shared" si="1"/>
        <v>930478899</v>
      </c>
      <c r="G292" s="30"/>
      <c r="H292" s="1"/>
      <c r="I292" s="1"/>
      <c r="J292" s="1"/>
      <c r="K292" s="1"/>
      <c r="L292" s="1"/>
      <c r="M292" s="1"/>
      <c r="N292" s="1"/>
      <c r="O292" s="24">
        <f t="shared" si="2"/>
        <v>930478899</v>
      </c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66" t="s">
        <v>131</v>
      </c>
      <c r="B293" s="67">
        <v>243</v>
      </c>
      <c r="C293" s="68" t="s">
        <v>150</v>
      </c>
      <c r="D293" s="69">
        <v>480988538</v>
      </c>
      <c r="E293" s="69">
        <v>3850000</v>
      </c>
      <c r="F293" s="69">
        <f t="shared" si="1"/>
        <v>477138538</v>
      </c>
      <c r="G293" s="30"/>
      <c r="H293" s="1"/>
      <c r="I293" s="1"/>
      <c r="J293" s="1"/>
      <c r="K293" s="1"/>
      <c r="L293" s="1"/>
      <c r="M293" s="1"/>
      <c r="N293" s="1"/>
      <c r="O293" s="24">
        <f t="shared" si="2"/>
        <v>477138538</v>
      </c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66" t="s">
        <v>131</v>
      </c>
      <c r="B294" s="67">
        <v>244</v>
      </c>
      <c r="C294" s="68" t="s">
        <v>151</v>
      </c>
      <c r="D294" s="69">
        <v>300000000</v>
      </c>
      <c r="E294" s="69">
        <v>4000000</v>
      </c>
      <c r="F294" s="69">
        <f t="shared" si="1"/>
        <v>296000000</v>
      </c>
      <c r="G294" s="30"/>
      <c r="H294" s="1"/>
      <c r="I294" s="1"/>
      <c r="J294" s="1"/>
      <c r="K294" s="1"/>
      <c r="L294" s="1"/>
      <c r="M294" s="1"/>
      <c r="N294" s="1"/>
      <c r="O294" s="24">
        <f t="shared" si="2"/>
        <v>296000000</v>
      </c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66" t="s">
        <v>131</v>
      </c>
      <c r="B295" s="67">
        <v>245</v>
      </c>
      <c r="C295" s="68" t="s">
        <v>152</v>
      </c>
      <c r="D295" s="69">
        <v>400000000</v>
      </c>
      <c r="E295" s="69">
        <v>4220000</v>
      </c>
      <c r="F295" s="69">
        <f t="shared" si="1"/>
        <v>395780000</v>
      </c>
      <c r="G295" s="30"/>
      <c r="H295" s="1"/>
      <c r="I295" s="1"/>
      <c r="J295" s="1"/>
      <c r="K295" s="1"/>
      <c r="L295" s="1"/>
      <c r="M295" s="1"/>
      <c r="N295" s="1"/>
      <c r="O295" s="24">
        <f t="shared" si="2"/>
        <v>395780000</v>
      </c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66" t="s">
        <v>131</v>
      </c>
      <c r="B296" s="67">
        <v>246</v>
      </c>
      <c r="C296" s="68" t="s">
        <v>153</v>
      </c>
      <c r="D296" s="69">
        <v>15000000</v>
      </c>
      <c r="E296" s="69">
        <v>0</v>
      </c>
      <c r="F296" s="69">
        <f t="shared" si="1"/>
        <v>15000000</v>
      </c>
      <c r="G296" s="30"/>
      <c r="H296" s="1"/>
      <c r="I296" s="1"/>
      <c r="J296" s="1"/>
      <c r="K296" s="1"/>
      <c r="L296" s="1"/>
      <c r="M296" s="1"/>
      <c r="N296" s="1"/>
      <c r="O296" s="24">
        <f t="shared" si="2"/>
        <v>15000000</v>
      </c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66" t="s">
        <v>131</v>
      </c>
      <c r="B297" s="67">
        <v>251</v>
      </c>
      <c r="C297" s="68" t="s">
        <v>154</v>
      </c>
      <c r="D297" s="69">
        <v>94510000</v>
      </c>
      <c r="E297" s="69">
        <v>7270000</v>
      </c>
      <c r="F297" s="69">
        <f t="shared" si="1"/>
        <v>87240000</v>
      </c>
      <c r="G297" s="30"/>
      <c r="H297" s="1"/>
      <c r="I297" s="1"/>
      <c r="J297" s="1"/>
      <c r="K297" s="1"/>
      <c r="L297" s="1"/>
      <c r="M297" s="1"/>
      <c r="N297" s="1"/>
      <c r="O297" s="24">
        <f t="shared" si="2"/>
        <v>87240000</v>
      </c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66" t="s">
        <v>131</v>
      </c>
      <c r="B298" s="67">
        <v>252</v>
      </c>
      <c r="C298" s="68" t="s">
        <v>155</v>
      </c>
      <c r="D298" s="69">
        <v>30000000</v>
      </c>
      <c r="E298" s="69">
        <v>0</v>
      </c>
      <c r="F298" s="69">
        <f t="shared" si="1"/>
        <v>30000000</v>
      </c>
      <c r="G298" s="30"/>
      <c r="H298" s="1"/>
      <c r="I298" s="1"/>
      <c r="J298" s="1"/>
      <c r="K298" s="1"/>
      <c r="L298" s="1"/>
      <c r="M298" s="1"/>
      <c r="N298" s="1"/>
      <c r="O298" s="24">
        <f t="shared" si="2"/>
        <v>30000000</v>
      </c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66" t="s">
        <v>131</v>
      </c>
      <c r="B299" s="67">
        <v>261</v>
      </c>
      <c r="C299" s="68" t="s">
        <v>156</v>
      </c>
      <c r="D299" s="69">
        <v>2000000000</v>
      </c>
      <c r="E299" s="69">
        <v>0</v>
      </c>
      <c r="F299" s="69">
        <f t="shared" si="1"/>
        <v>2000000000</v>
      </c>
      <c r="G299" s="30"/>
      <c r="H299" s="1"/>
      <c r="I299" s="1"/>
      <c r="J299" s="1"/>
      <c r="K299" s="1"/>
      <c r="L299" s="1"/>
      <c r="M299" s="1"/>
      <c r="N299" s="1"/>
      <c r="O299" s="24">
        <f t="shared" si="2"/>
        <v>2000000000</v>
      </c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66" t="s">
        <v>131</v>
      </c>
      <c r="B300" s="67">
        <v>262</v>
      </c>
      <c r="C300" s="68" t="s">
        <v>157</v>
      </c>
      <c r="D300" s="69">
        <v>1000000000</v>
      </c>
      <c r="E300" s="69">
        <v>0</v>
      </c>
      <c r="F300" s="69">
        <f t="shared" si="1"/>
        <v>1000000000</v>
      </c>
      <c r="G300" s="30"/>
      <c r="H300" s="1"/>
      <c r="I300" s="1"/>
      <c r="J300" s="1"/>
      <c r="K300" s="1"/>
      <c r="L300" s="1"/>
      <c r="M300" s="1"/>
      <c r="N300" s="1"/>
      <c r="O300" s="24">
        <f t="shared" si="2"/>
        <v>1000000000</v>
      </c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66" t="s">
        <v>158</v>
      </c>
      <c r="B301" s="67">
        <v>263</v>
      </c>
      <c r="C301" s="68" t="s">
        <v>159</v>
      </c>
      <c r="D301" s="69">
        <v>0</v>
      </c>
      <c r="E301" s="69">
        <v>0</v>
      </c>
      <c r="F301" s="69">
        <f t="shared" si="1"/>
        <v>0</v>
      </c>
      <c r="G301" s="30"/>
      <c r="H301" s="1"/>
      <c r="I301" s="1"/>
      <c r="J301" s="1"/>
      <c r="K301" s="1"/>
      <c r="L301" s="1"/>
      <c r="M301" s="1"/>
      <c r="N301" s="1"/>
      <c r="O301" s="24">
        <f t="shared" si="2"/>
        <v>0</v>
      </c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66" t="s">
        <v>158</v>
      </c>
      <c r="B302" s="67">
        <v>264</v>
      </c>
      <c r="C302" s="68" t="s">
        <v>160</v>
      </c>
      <c r="D302" s="69">
        <v>0</v>
      </c>
      <c r="E302" s="69">
        <v>0</v>
      </c>
      <c r="F302" s="69">
        <f t="shared" si="1"/>
        <v>0</v>
      </c>
      <c r="G302" s="30"/>
      <c r="H302" s="1"/>
      <c r="I302" s="1"/>
      <c r="J302" s="1"/>
      <c r="K302" s="1"/>
      <c r="L302" s="1"/>
      <c r="M302" s="1"/>
      <c r="N302" s="1"/>
      <c r="O302" s="24">
        <f t="shared" si="2"/>
        <v>0</v>
      </c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66" t="s">
        <v>131</v>
      </c>
      <c r="B303" s="67">
        <v>265</v>
      </c>
      <c r="C303" s="68" t="s">
        <v>161</v>
      </c>
      <c r="D303" s="69">
        <v>10000000</v>
      </c>
      <c r="E303" s="69">
        <v>1750000</v>
      </c>
      <c r="F303" s="69">
        <f t="shared" si="1"/>
        <v>8250000</v>
      </c>
      <c r="G303" s="30"/>
      <c r="H303" s="1"/>
      <c r="I303" s="1"/>
      <c r="J303" s="1"/>
      <c r="K303" s="1"/>
      <c r="L303" s="1"/>
      <c r="M303" s="1"/>
      <c r="N303" s="1"/>
      <c r="O303" s="24">
        <f t="shared" si="2"/>
        <v>8250000</v>
      </c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66" t="s">
        <v>131</v>
      </c>
      <c r="B304" s="70">
        <v>266</v>
      </c>
      <c r="C304" s="68" t="s">
        <v>162</v>
      </c>
      <c r="D304" s="69">
        <v>50000000</v>
      </c>
      <c r="E304" s="69">
        <v>0</v>
      </c>
      <c r="F304" s="69">
        <f t="shared" si="1"/>
        <v>50000000</v>
      </c>
      <c r="G304" s="30"/>
      <c r="H304" s="1"/>
      <c r="I304" s="1"/>
      <c r="J304" s="1"/>
      <c r="K304" s="1"/>
      <c r="L304" s="1"/>
      <c r="M304" s="1"/>
      <c r="N304" s="1"/>
      <c r="O304" s="24">
        <f t="shared" si="2"/>
        <v>50000000</v>
      </c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66" t="s">
        <v>131</v>
      </c>
      <c r="B305" s="67">
        <v>268</v>
      </c>
      <c r="C305" s="68" t="s">
        <v>163</v>
      </c>
      <c r="D305" s="69">
        <v>6710000</v>
      </c>
      <c r="E305" s="69">
        <v>0</v>
      </c>
      <c r="F305" s="69">
        <f>D305-E305</f>
        <v>6710000</v>
      </c>
      <c r="G305" s="30"/>
      <c r="H305" s="1"/>
      <c r="I305" s="1"/>
      <c r="J305" s="1"/>
      <c r="K305" s="1"/>
      <c r="L305" s="1"/>
      <c r="M305" s="1"/>
      <c r="N305" s="1"/>
      <c r="O305" s="24">
        <f t="shared" si="2"/>
        <v>6710000</v>
      </c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66" t="s">
        <v>131</v>
      </c>
      <c r="B306" s="67">
        <v>288</v>
      </c>
      <c r="C306" s="68" t="s">
        <v>164</v>
      </c>
      <c r="D306" s="69">
        <v>90000000</v>
      </c>
      <c r="E306" s="69">
        <v>12960000</v>
      </c>
      <c r="F306" s="69">
        <f t="shared" si="1"/>
        <v>77040000</v>
      </c>
      <c r="G306" s="30"/>
      <c r="H306" s="1"/>
      <c r="I306" s="1"/>
      <c r="J306" s="1"/>
      <c r="K306" s="1"/>
      <c r="L306" s="1"/>
      <c r="M306" s="1"/>
      <c r="N306" s="1"/>
      <c r="O306" s="24">
        <f t="shared" si="2"/>
        <v>77040000</v>
      </c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66" t="s">
        <v>131</v>
      </c>
      <c r="B307" s="67">
        <v>291</v>
      </c>
      <c r="C307" s="68" t="s">
        <v>165</v>
      </c>
      <c r="D307" s="69">
        <v>200000000</v>
      </c>
      <c r="E307" s="69">
        <v>0</v>
      </c>
      <c r="F307" s="69">
        <f t="shared" si="1"/>
        <v>200000000</v>
      </c>
      <c r="G307" s="30"/>
      <c r="H307" s="1"/>
      <c r="I307" s="1"/>
      <c r="J307" s="1"/>
      <c r="K307" s="1"/>
      <c r="L307" s="1"/>
      <c r="M307" s="1"/>
      <c r="N307" s="1"/>
      <c r="O307" s="24">
        <f t="shared" si="2"/>
        <v>200000000</v>
      </c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66" t="s">
        <v>131</v>
      </c>
      <c r="B308" s="67">
        <v>311</v>
      </c>
      <c r="C308" s="68" t="s">
        <v>166</v>
      </c>
      <c r="D308" s="69">
        <v>20000000</v>
      </c>
      <c r="E308" s="69">
        <v>0</v>
      </c>
      <c r="F308" s="69">
        <f t="shared" si="1"/>
        <v>20000000</v>
      </c>
      <c r="G308" s="30"/>
      <c r="H308" s="1"/>
      <c r="I308" s="1"/>
      <c r="J308" s="1"/>
      <c r="K308" s="1"/>
      <c r="L308" s="1"/>
      <c r="M308" s="1"/>
      <c r="N308" s="1"/>
      <c r="O308" s="24">
        <f t="shared" si="2"/>
        <v>20000000</v>
      </c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66" t="s">
        <v>131</v>
      </c>
      <c r="B309" s="67">
        <v>331</v>
      </c>
      <c r="C309" s="68" t="s">
        <v>167</v>
      </c>
      <c r="D309" s="69">
        <v>70000000</v>
      </c>
      <c r="E309" s="69">
        <v>1250000</v>
      </c>
      <c r="F309" s="69">
        <f t="shared" si="1"/>
        <v>68750000</v>
      </c>
      <c r="G309" s="30"/>
      <c r="H309" s="1"/>
      <c r="I309" s="1"/>
      <c r="J309" s="1"/>
      <c r="K309" s="1"/>
      <c r="L309" s="1"/>
      <c r="M309" s="1"/>
      <c r="N309" s="1"/>
      <c r="O309" s="24">
        <f t="shared" si="2"/>
        <v>68750000</v>
      </c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66" t="s">
        <v>131</v>
      </c>
      <c r="B310" s="67">
        <v>334</v>
      </c>
      <c r="C310" s="68" t="s">
        <v>168</v>
      </c>
      <c r="D310" s="69">
        <v>30000000</v>
      </c>
      <c r="E310" s="69">
        <v>0</v>
      </c>
      <c r="F310" s="69">
        <f t="shared" si="1"/>
        <v>30000000</v>
      </c>
      <c r="G310" s="30"/>
      <c r="H310" s="1"/>
      <c r="I310" s="1"/>
      <c r="J310" s="1"/>
      <c r="K310" s="1"/>
      <c r="L310" s="1"/>
      <c r="M310" s="1"/>
      <c r="N310" s="1"/>
      <c r="O310" s="24">
        <f t="shared" si="2"/>
        <v>30000000</v>
      </c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66" t="s">
        <v>131</v>
      </c>
      <c r="B311" s="67">
        <v>335</v>
      </c>
      <c r="C311" s="68" t="s">
        <v>169</v>
      </c>
      <c r="D311" s="69">
        <v>10000000</v>
      </c>
      <c r="E311" s="69">
        <v>0</v>
      </c>
      <c r="F311" s="69">
        <f t="shared" si="1"/>
        <v>10000000</v>
      </c>
      <c r="G311" s="30"/>
      <c r="H311" s="1"/>
      <c r="I311" s="1"/>
      <c r="J311" s="1"/>
      <c r="K311" s="1"/>
      <c r="L311" s="1"/>
      <c r="M311" s="1"/>
      <c r="N311" s="1"/>
      <c r="O311" s="24">
        <f t="shared" si="2"/>
        <v>10000000</v>
      </c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66" t="s">
        <v>131</v>
      </c>
      <c r="B312" s="67">
        <v>341</v>
      </c>
      <c r="C312" s="68" t="s">
        <v>170</v>
      </c>
      <c r="D312" s="69">
        <v>60000000</v>
      </c>
      <c r="E312" s="69">
        <v>4477294</v>
      </c>
      <c r="F312" s="69">
        <f t="shared" si="1"/>
        <v>55522706</v>
      </c>
      <c r="G312" s="30"/>
      <c r="H312" s="1"/>
      <c r="I312" s="1"/>
      <c r="J312" s="1"/>
      <c r="K312" s="1"/>
      <c r="L312" s="1"/>
      <c r="M312" s="1"/>
      <c r="N312" s="1"/>
      <c r="O312" s="24">
        <f t="shared" si="2"/>
        <v>55522706</v>
      </c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66" t="s">
        <v>131</v>
      </c>
      <c r="B313" s="67">
        <v>342</v>
      </c>
      <c r="C313" s="68" t="s">
        <v>171</v>
      </c>
      <c r="D313" s="69">
        <v>450000000</v>
      </c>
      <c r="E313" s="69">
        <v>15313400</v>
      </c>
      <c r="F313" s="69">
        <f t="shared" si="1"/>
        <v>434686600</v>
      </c>
      <c r="G313" s="30"/>
      <c r="H313" s="1"/>
      <c r="I313" s="1"/>
      <c r="J313" s="1"/>
      <c r="K313" s="1"/>
      <c r="L313" s="1"/>
      <c r="M313" s="1"/>
      <c r="N313" s="1"/>
      <c r="O313" s="24">
        <f t="shared" si="2"/>
        <v>434686600</v>
      </c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66" t="s">
        <v>131</v>
      </c>
      <c r="B314" s="67">
        <v>343</v>
      </c>
      <c r="C314" s="68" t="s">
        <v>172</v>
      </c>
      <c r="D314" s="69">
        <v>42300000</v>
      </c>
      <c r="E314" s="69">
        <v>2700000</v>
      </c>
      <c r="F314" s="69">
        <f t="shared" si="1"/>
        <v>39600000</v>
      </c>
      <c r="G314" s="30"/>
      <c r="H314" s="1"/>
      <c r="I314" s="1"/>
      <c r="J314" s="1"/>
      <c r="K314" s="1"/>
      <c r="L314" s="1"/>
      <c r="M314" s="1"/>
      <c r="N314" s="1"/>
      <c r="O314" s="24">
        <f t="shared" si="2"/>
        <v>39600000</v>
      </c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66" t="s">
        <v>131</v>
      </c>
      <c r="B315" s="67">
        <v>351</v>
      </c>
      <c r="C315" s="68" t="s">
        <v>173</v>
      </c>
      <c r="D315" s="71">
        <v>20000000</v>
      </c>
      <c r="E315" s="71">
        <v>0</v>
      </c>
      <c r="F315" s="69">
        <f t="shared" si="1"/>
        <v>20000000</v>
      </c>
      <c r="G315" s="30"/>
      <c r="H315" s="1"/>
      <c r="I315" s="1"/>
      <c r="J315" s="1"/>
      <c r="K315" s="1"/>
      <c r="L315" s="1"/>
      <c r="M315" s="1"/>
      <c r="N315" s="1"/>
      <c r="O315" s="24">
        <f t="shared" si="2"/>
        <v>20000000</v>
      </c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66" t="s">
        <v>131</v>
      </c>
      <c r="B316" s="67">
        <v>352</v>
      </c>
      <c r="C316" s="68" t="s">
        <v>174</v>
      </c>
      <c r="D316" s="71">
        <v>8500000</v>
      </c>
      <c r="E316" s="71">
        <v>0</v>
      </c>
      <c r="F316" s="69">
        <f t="shared" si="1"/>
        <v>8500000</v>
      </c>
      <c r="G316" s="30"/>
      <c r="H316" s="1"/>
      <c r="I316" s="1"/>
      <c r="J316" s="1"/>
      <c r="K316" s="1"/>
      <c r="L316" s="1"/>
      <c r="M316" s="1"/>
      <c r="N316" s="1"/>
      <c r="O316" s="24">
        <f t="shared" si="2"/>
        <v>8500000</v>
      </c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66" t="s">
        <v>131</v>
      </c>
      <c r="B317" s="67">
        <v>357</v>
      </c>
      <c r="C317" s="68" t="s">
        <v>175</v>
      </c>
      <c r="D317" s="71">
        <v>3000000</v>
      </c>
      <c r="E317" s="71">
        <v>0</v>
      </c>
      <c r="F317" s="69">
        <f t="shared" si="1"/>
        <v>3000000</v>
      </c>
      <c r="G317" s="30"/>
      <c r="H317" s="1"/>
      <c r="I317" s="1"/>
      <c r="J317" s="1"/>
      <c r="K317" s="1"/>
      <c r="L317" s="1"/>
      <c r="M317" s="1"/>
      <c r="N317" s="1"/>
      <c r="O317" s="24">
        <f t="shared" si="2"/>
        <v>3000000</v>
      </c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66" t="s">
        <v>131</v>
      </c>
      <c r="B318" s="67">
        <v>358</v>
      </c>
      <c r="C318" s="68" t="s">
        <v>176</v>
      </c>
      <c r="D318" s="71">
        <v>10000000</v>
      </c>
      <c r="E318" s="71">
        <v>0</v>
      </c>
      <c r="F318" s="69">
        <f t="shared" si="1"/>
        <v>10000000</v>
      </c>
      <c r="G318" s="30"/>
      <c r="H318" s="1"/>
      <c r="I318" s="1"/>
      <c r="J318" s="1"/>
      <c r="K318" s="1"/>
      <c r="L318" s="1"/>
      <c r="M318" s="1"/>
      <c r="N318" s="1"/>
      <c r="O318" s="24">
        <f t="shared" si="2"/>
        <v>10000000</v>
      </c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66" t="s">
        <v>131</v>
      </c>
      <c r="B319" s="67">
        <v>361</v>
      </c>
      <c r="C319" s="68" t="s">
        <v>177</v>
      </c>
      <c r="D319" s="71">
        <v>400000000</v>
      </c>
      <c r="E319" s="71">
        <v>107370000</v>
      </c>
      <c r="F319" s="69">
        <f t="shared" si="1"/>
        <v>292630000</v>
      </c>
      <c r="G319" s="30"/>
      <c r="H319" s="1"/>
      <c r="I319" s="1"/>
      <c r="J319" s="1"/>
      <c r="K319" s="1"/>
      <c r="L319" s="1"/>
      <c r="M319" s="1"/>
      <c r="N319" s="1"/>
      <c r="O319" s="24">
        <f t="shared" si="2"/>
        <v>292630000</v>
      </c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66" t="s">
        <v>131</v>
      </c>
      <c r="B320" s="67">
        <v>391</v>
      </c>
      <c r="C320" s="68" t="s">
        <v>178</v>
      </c>
      <c r="D320" s="71">
        <v>3500000</v>
      </c>
      <c r="E320" s="71">
        <v>0</v>
      </c>
      <c r="F320" s="69">
        <f t="shared" si="1"/>
        <v>3500000</v>
      </c>
      <c r="G320" s="30"/>
      <c r="H320" s="1"/>
      <c r="I320" s="1"/>
      <c r="J320" s="1"/>
      <c r="K320" s="1"/>
      <c r="L320" s="1"/>
      <c r="M320" s="1"/>
      <c r="N320" s="1"/>
      <c r="O320" s="24">
        <f t="shared" si="2"/>
        <v>3500000</v>
      </c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66" t="s">
        <v>131</v>
      </c>
      <c r="B321" s="67">
        <v>392</v>
      </c>
      <c r="C321" s="68" t="s">
        <v>179</v>
      </c>
      <c r="D321" s="71">
        <v>40000000</v>
      </c>
      <c r="E321" s="71">
        <v>0</v>
      </c>
      <c r="F321" s="69">
        <f t="shared" si="1"/>
        <v>40000000</v>
      </c>
      <c r="G321" s="30"/>
      <c r="H321" s="1"/>
      <c r="I321" s="1"/>
      <c r="J321" s="1"/>
      <c r="K321" s="1"/>
      <c r="L321" s="1"/>
      <c r="M321" s="1"/>
      <c r="N321" s="1"/>
      <c r="O321" s="24">
        <f t="shared" si="2"/>
        <v>40000000</v>
      </c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66" t="s">
        <v>131</v>
      </c>
      <c r="B322" s="67">
        <v>394</v>
      </c>
      <c r="C322" s="68" t="s">
        <v>180</v>
      </c>
      <c r="D322" s="71">
        <v>15000000</v>
      </c>
      <c r="E322" s="71">
        <v>0</v>
      </c>
      <c r="F322" s="69">
        <f t="shared" si="1"/>
        <v>15000000</v>
      </c>
      <c r="G322" s="30"/>
      <c r="H322" s="1"/>
      <c r="I322" s="1"/>
      <c r="J322" s="1"/>
      <c r="K322" s="1"/>
      <c r="L322" s="1"/>
      <c r="M322" s="1"/>
      <c r="N322" s="1"/>
      <c r="O322" s="24">
        <f t="shared" si="2"/>
        <v>15000000</v>
      </c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66" t="s">
        <v>131</v>
      </c>
      <c r="B323" s="67">
        <v>399</v>
      </c>
      <c r="C323" s="68" t="s">
        <v>181</v>
      </c>
      <c r="D323" s="71">
        <v>5000000</v>
      </c>
      <c r="E323" s="71">
        <v>0</v>
      </c>
      <c r="F323" s="69">
        <f t="shared" si="1"/>
        <v>5000000</v>
      </c>
      <c r="G323" s="30"/>
      <c r="H323" s="1"/>
      <c r="I323" s="1"/>
      <c r="J323" s="1"/>
      <c r="K323" s="1"/>
      <c r="L323" s="1"/>
      <c r="M323" s="1"/>
      <c r="N323" s="1"/>
      <c r="O323" s="24">
        <f t="shared" si="2"/>
        <v>5000000</v>
      </c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66" t="s">
        <v>131</v>
      </c>
      <c r="B324" s="67">
        <v>490</v>
      </c>
      <c r="C324" s="68" t="s">
        <v>182</v>
      </c>
      <c r="D324" s="71">
        <v>1715000000</v>
      </c>
      <c r="E324" s="71">
        <v>0</v>
      </c>
      <c r="F324" s="69">
        <f t="shared" si="1"/>
        <v>1715000000</v>
      </c>
      <c r="G324" s="30"/>
      <c r="H324" s="1"/>
      <c r="I324" s="1"/>
      <c r="J324" s="1"/>
      <c r="K324" s="1"/>
      <c r="L324" s="1"/>
      <c r="M324" s="1"/>
      <c r="N324" s="1"/>
      <c r="O324" s="24">
        <f t="shared" si="2"/>
        <v>1715000000</v>
      </c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66" t="s">
        <v>131</v>
      </c>
      <c r="B325" s="67">
        <v>522</v>
      </c>
      <c r="C325" s="68" t="s">
        <v>183</v>
      </c>
      <c r="D325" s="71">
        <v>950000000</v>
      </c>
      <c r="E325" s="71">
        <v>0</v>
      </c>
      <c r="F325" s="69">
        <f t="shared" si="1"/>
        <v>950000000</v>
      </c>
      <c r="G325" s="30"/>
      <c r="H325" s="1"/>
      <c r="I325" s="1"/>
      <c r="J325" s="1"/>
      <c r="K325" s="1"/>
      <c r="L325" s="1"/>
      <c r="M325" s="1"/>
      <c r="N325" s="1"/>
      <c r="O325" s="24">
        <f t="shared" si="2"/>
        <v>950000000</v>
      </c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66" t="s">
        <v>131</v>
      </c>
      <c r="B326" s="67">
        <v>533</v>
      </c>
      <c r="C326" s="68" t="s">
        <v>184</v>
      </c>
      <c r="D326" s="71">
        <v>0</v>
      </c>
      <c r="E326" s="71">
        <v>0</v>
      </c>
      <c r="F326" s="69">
        <f t="shared" si="1"/>
        <v>0</v>
      </c>
      <c r="G326" s="30"/>
      <c r="H326" s="1"/>
      <c r="I326" s="1"/>
      <c r="J326" s="1"/>
      <c r="K326" s="1"/>
      <c r="L326" s="1"/>
      <c r="M326" s="1"/>
      <c r="N326" s="1"/>
      <c r="O326" s="24">
        <f t="shared" si="2"/>
        <v>0</v>
      </c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66" t="s">
        <v>131</v>
      </c>
      <c r="B327" s="67">
        <v>534</v>
      </c>
      <c r="C327" s="68" t="s">
        <v>185</v>
      </c>
      <c r="D327" s="71">
        <v>0</v>
      </c>
      <c r="E327" s="71">
        <v>0</v>
      </c>
      <c r="F327" s="69">
        <f t="shared" si="1"/>
        <v>0</v>
      </c>
      <c r="G327" s="30"/>
      <c r="H327" s="1"/>
      <c r="I327" s="1"/>
      <c r="J327" s="1"/>
      <c r="K327" s="1"/>
      <c r="L327" s="1"/>
      <c r="M327" s="1"/>
      <c r="N327" s="1"/>
      <c r="O327" s="24">
        <f t="shared" si="2"/>
        <v>0</v>
      </c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66" t="s">
        <v>131</v>
      </c>
      <c r="B328" s="67">
        <v>536</v>
      </c>
      <c r="C328" s="68" t="s">
        <v>186</v>
      </c>
      <c r="D328" s="71">
        <v>30000000</v>
      </c>
      <c r="E328" s="71">
        <v>0</v>
      </c>
      <c r="F328" s="69">
        <f t="shared" si="1"/>
        <v>30000000</v>
      </c>
      <c r="G328" s="30"/>
      <c r="H328" s="1"/>
      <c r="I328" s="1"/>
      <c r="J328" s="1"/>
      <c r="K328" s="1"/>
      <c r="L328" s="1"/>
      <c r="M328" s="1"/>
      <c r="N328" s="1"/>
      <c r="O328" s="24">
        <f t="shared" si="2"/>
        <v>30000000</v>
      </c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66" t="s">
        <v>131</v>
      </c>
      <c r="B329" s="67">
        <v>537</v>
      </c>
      <c r="C329" s="68" t="s">
        <v>187</v>
      </c>
      <c r="D329" s="71">
        <v>0</v>
      </c>
      <c r="E329" s="71">
        <v>0</v>
      </c>
      <c r="F329" s="69">
        <f t="shared" si="1"/>
        <v>0</v>
      </c>
      <c r="G329" s="30"/>
      <c r="H329" s="1"/>
      <c r="I329" s="1"/>
      <c r="J329" s="1"/>
      <c r="K329" s="1"/>
      <c r="L329" s="1"/>
      <c r="M329" s="1"/>
      <c r="N329" s="1"/>
      <c r="O329" s="24">
        <f t="shared" si="2"/>
        <v>0</v>
      </c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66" t="s">
        <v>131</v>
      </c>
      <c r="B330" s="67">
        <v>538</v>
      </c>
      <c r="C330" s="68" t="s">
        <v>188</v>
      </c>
      <c r="D330" s="71">
        <v>25000000</v>
      </c>
      <c r="E330" s="71">
        <v>0</v>
      </c>
      <c r="F330" s="69">
        <f t="shared" si="1"/>
        <v>25000000</v>
      </c>
      <c r="G330" s="30"/>
      <c r="H330" s="1"/>
      <c r="I330" s="1"/>
      <c r="J330" s="1"/>
      <c r="K330" s="1"/>
      <c r="L330" s="1"/>
      <c r="M330" s="1"/>
      <c r="N330" s="1"/>
      <c r="O330" s="24">
        <f t="shared" si="2"/>
        <v>25000000</v>
      </c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66" t="s">
        <v>131</v>
      </c>
      <c r="B331" s="67">
        <v>541</v>
      </c>
      <c r="C331" s="68" t="s">
        <v>189</v>
      </c>
      <c r="D331" s="71">
        <v>79009000</v>
      </c>
      <c r="E331" s="71">
        <v>0</v>
      </c>
      <c r="F331" s="69">
        <f t="shared" si="1"/>
        <v>79009000</v>
      </c>
      <c r="G331" s="30"/>
      <c r="H331" s="1"/>
      <c r="I331" s="1"/>
      <c r="J331" s="1"/>
      <c r="K331" s="1"/>
      <c r="L331" s="1"/>
      <c r="M331" s="1"/>
      <c r="N331" s="1"/>
      <c r="O331" s="24">
        <f t="shared" si="2"/>
        <v>79009000</v>
      </c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66" t="s">
        <v>131</v>
      </c>
      <c r="B332" s="67">
        <v>542</v>
      </c>
      <c r="C332" s="68" t="s">
        <v>190</v>
      </c>
      <c r="D332" s="71">
        <v>65000000</v>
      </c>
      <c r="E332" s="71">
        <v>0</v>
      </c>
      <c r="F332" s="69">
        <f t="shared" si="1"/>
        <v>65000000</v>
      </c>
      <c r="G332" s="30"/>
      <c r="H332" s="1"/>
      <c r="I332" s="1"/>
      <c r="J332" s="1"/>
      <c r="K332" s="1"/>
      <c r="L332" s="1"/>
      <c r="M332" s="1"/>
      <c r="N332" s="1"/>
      <c r="O332" s="24">
        <f t="shared" si="2"/>
        <v>65000000</v>
      </c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66" t="s">
        <v>131</v>
      </c>
      <c r="B333" s="67">
        <v>543</v>
      </c>
      <c r="C333" s="68" t="s">
        <v>191</v>
      </c>
      <c r="D333" s="71">
        <v>160991000</v>
      </c>
      <c r="E333" s="71">
        <v>0</v>
      </c>
      <c r="F333" s="69">
        <f t="shared" si="1"/>
        <v>160991000</v>
      </c>
      <c r="G333" s="30"/>
      <c r="H333" s="1"/>
      <c r="I333" s="1"/>
      <c r="J333" s="1"/>
      <c r="K333" s="1"/>
      <c r="L333" s="1"/>
      <c r="M333" s="1"/>
      <c r="N333" s="1"/>
      <c r="O333" s="24">
        <f t="shared" si="2"/>
        <v>160991000</v>
      </c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66" t="s">
        <v>131</v>
      </c>
      <c r="B334" s="67">
        <v>579</v>
      </c>
      <c r="C334" s="68" t="s">
        <v>192</v>
      </c>
      <c r="D334" s="71">
        <v>500000000</v>
      </c>
      <c r="E334" s="71">
        <v>0</v>
      </c>
      <c r="F334" s="69">
        <f t="shared" si="1"/>
        <v>500000000</v>
      </c>
      <c r="G334" s="30"/>
      <c r="H334" s="1"/>
      <c r="I334" s="1"/>
      <c r="J334" s="1"/>
      <c r="K334" s="1"/>
      <c r="L334" s="1"/>
      <c r="M334" s="1"/>
      <c r="N334" s="1"/>
      <c r="O334" s="24">
        <f t="shared" si="2"/>
        <v>500000000</v>
      </c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66" t="s">
        <v>131</v>
      </c>
      <c r="B335" s="67">
        <v>841</v>
      </c>
      <c r="C335" s="68" t="s">
        <v>193</v>
      </c>
      <c r="D335" s="71">
        <v>370000000</v>
      </c>
      <c r="E335" s="71">
        <v>91000000</v>
      </c>
      <c r="F335" s="72">
        <f t="shared" si="1"/>
        <v>279000000</v>
      </c>
      <c r="G335" s="31"/>
      <c r="H335" s="1"/>
      <c r="I335" s="1"/>
      <c r="J335" s="1"/>
      <c r="K335" s="1"/>
      <c r="L335" s="1"/>
      <c r="M335" s="1"/>
      <c r="N335" s="1"/>
      <c r="O335" s="24">
        <f t="shared" si="2"/>
        <v>279000000</v>
      </c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66" t="s">
        <v>131</v>
      </c>
      <c r="B336" s="67">
        <v>910</v>
      </c>
      <c r="C336" s="68" t="s">
        <v>194</v>
      </c>
      <c r="D336" s="71">
        <v>12751000</v>
      </c>
      <c r="E336" s="73">
        <v>0</v>
      </c>
      <c r="F336" s="74">
        <f t="shared" si="1"/>
        <v>12751000</v>
      </c>
      <c r="G336" s="32"/>
      <c r="H336" s="1"/>
      <c r="I336" s="1"/>
      <c r="J336" s="1"/>
      <c r="K336" s="1"/>
      <c r="L336" s="1"/>
      <c r="M336" s="1"/>
      <c r="N336" s="1"/>
      <c r="O336" s="24">
        <f t="shared" ref="O336" si="3">D336-E336</f>
        <v>12751000</v>
      </c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262" t="s">
        <v>219</v>
      </c>
      <c r="B337" s="273"/>
      <c r="C337" s="274"/>
      <c r="D337" s="75">
        <f>SUM(D271:D336)</f>
        <v>60772598631</v>
      </c>
      <c r="E337" s="75">
        <f t="shared" ref="E337:F337" si="4">SUM(E271:E336)</f>
        <v>10989978187</v>
      </c>
      <c r="F337" s="75">
        <f t="shared" si="4"/>
        <v>49782620444</v>
      </c>
      <c r="G337" s="32"/>
      <c r="H337" s="1"/>
      <c r="I337" s="1"/>
      <c r="J337" s="1"/>
      <c r="K337" s="1"/>
      <c r="L337" s="1"/>
      <c r="M337" s="1"/>
      <c r="N337" s="1"/>
      <c r="O337" s="22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H338" s="1"/>
      <c r="I338" s="1"/>
      <c r="J338" s="1"/>
      <c r="K338" s="1"/>
      <c r="L338" s="1"/>
      <c r="M338" s="1"/>
      <c r="N338" s="1"/>
      <c r="O338" s="38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284" t="s">
        <v>88</v>
      </c>
      <c r="B339" s="285"/>
      <c r="C339" s="285"/>
      <c r="D339" s="285"/>
      <c r="E339" s="285"/>
      <c r="F339" s="285"/>
      <c r="G339" s="286"/>
      <c r="H339" s="1"/>
      <c r="I339" s="1"/>
      <c r="J339" s="1"/>
      <c r="K339" s="1"/>
      <c r="L339" s="1"/>
      <c r="M339" s="1"/>
      <c r="N339" s="1"/>
      <c r="O339" s="38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265"/>
      <c r="B340" s="266"/>
      <c r="C340" s="28"/>
      <c r="D340" s="28"/>
      <c r="E340" s="28"/>
      <c r="F340" s="28"/>
      <c r="G340" s="29" t="s">
        <v>92</v>
      </c>
      <c r="H340" s="1"/>
      <c r="I340" s="1"/>
      <c r="J340" s="1"/>
      <c r="K340" s="1"/>
      <c r="L340" s="1"/>
      <c r="M340" s="1"/>
      <c r="N340" s="1"/>
      <c r="O340" s="38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267" t="s">
        <v>89</v>
      </c>
      <c r="B341" s="268"/>
      <c r="C341" s="23" t="s">
        <v>81</v>
      </c>
      <c r="D341" s="23" t="s">
        <v>90</v>
      </c>
      <c r="E341" s="23" t="s">
        <v>91</v>
      </c>
      <c r="F341" s="23" t="s">
        <v>93</v>
      </c>
      <c r="G341" s="76" t="s">
        <v>241</v>
      </c>
      <c r="H341" s="1"/>
      <c r="I341" s="1"/>
      <c r="J341" s="1"/>
      <c r="K341" s="1"/>
      <c r="L341" s="1"/>
      <c r="M341" s="1"/>
      <c r="N341" s="1"/>
      <c r="O341" s="38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77" t="s">
        <v>129</v>
      </c>
      <c r="B342" s="78">
        <v>111</v>
      </c>
      <c r="C342" s="79" t="s">
        <v>130</v>
      </c>
      <c r="D342" s="80">
        <v>29474382480</v>
      </c>
      <c r="E342" s="80">
        <v>6572120419</v>
      </c>
      <c r="F342" s="80">
        <f>D342-E342</f>
        <v>22902262061</v>
      </c>
      <c r="G342" s="41"/>
      <c r="H342" s="1"/>
      <c r="I342" s="1"/>
      <c r="J342" s="1"/>
      <c r="K342" s="1"/>
      <c r="L342" s="1"/>
      <c r="M342" s="1"/>
      <c r="N342" s="1"/>
      <c r="O342" s="38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77" t="s">
        <v>131</v>
      </c>
      <c r="B343" s="78">
        <v>111</v>
      </c>
      <c r="C343" s="79" t="s">
        <v>130</v>
      </c>
      <c r="D343" s="80">
        <v>735518832</v>
      </c>
      <c r="E343" s="80">
        <v>34695365</v>
      </c>
      <c r="F343" s="80">
        <f t="shared" ref="F343:F407" si="5">D343-E343</f>
        <v>700823467</v>
      </c>
      <c r="G343" s="41"/>
      <c r="H343" s="1"/>
      <c r="I343" s="1"/>
      <c r="J343" s="1"/>
      <c r="K343" s="1"/>
      <c r="L343" s="1"/>
      <c r="M343" s="1"/>
      <c r="N343" s="1"/>
      <c r="O343" s="38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77" t="s">
        <v>129</v>
      </c>
      <c r="B344" s="78">
        <v>113</v>
      </c>
      <c r="C344" s="79" t="s">
        <v>132</v>
      </c>
      <c r="D344" s="80">
        <v>143138400</v>
      </c>
      <c r="E344" s="80">
        <v>33643900</v>
      </c>
      <c r="F344" s="80">
        <f t="shared" si="5"/>
        <v>109494500</v>
      </c>
      <c r="G344" s="41"/>
      <c r="H344" s="1"/>
      <c r="I344" s="1"/>
      <c r="J344" s="1"/>
      <c r="K344" s="1"/>
      <c r="L344" s="1"/>
      <c r="M344" s="1"/>
      <c r="N344" s="1"/>
      <c r="O344" s="38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77" t="s">
        <v>129</v>
      </c>
      <c r="B345" s="78">
        <v>114</v>
      </c>
      <c r="C345" s="79" t="s">
        <v>133</v>
      </c>
      <c r="D345" s="80">
        <v>2468126740</v>
      </c>
      <c r="E345" s="80">
        <v>0</v>
      </c>
      <c r="F345" s="80">
        <f t="shared" si="5"/>
        <v>2468126740</v>
      </c>
      <c r="G345" s="41"/>
      <c r="H345" s="1"/>
      <c r="I345" s="1"/>
      <c r="J345" s="1"/>
      <c r="K345" s="1"/>
      <c r="L345" s="1"/>
      <c r="M345" s="1"/>
      <c r="N345" s="1"/>
      <c r="O345" s="38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77" t="s">
        <v>131</v>
      </c>
      <c r="B346" s="78">
        <v>114</v>
      </c>
      <c r="C346" s="79" t="s">
        <v>133</v>
      </c>
      <c r="D346" s="80">
        <v>61293236</v>
      </c>
      <c r="E346" s="80">
        <v>0</v>
      </c>
      <c r="F346" s="80">
        <f t="shared" si="5"/>
        <v>61293236</v>
      </c>
      <c r="G346" s="41"/>
      <c r="H346" s="1"/>
      <c r="I346" s="1"/>
      <c r="J346" s="1"/>
      <c r="K346" s="1"/>
      <c r="L346" s="1"/>
      <c r="M346" s="1"/>
      <c r="N346" s="1"/>
      <c r="O346" s="38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77" t="s">
        <v>131</v>
      </c>
      <c r="B347" s="78">
        <v>123</v>
      </c>
      <c r="C347" s="79" t="s">
        <v>134</v>
      </c>
      <c r="D347" s="80">
        <v>546000000</v>
      </c>
      <c r="E347" s="80">
        <v>164747046</v>
      </c>
      <c r="F347" s="80">
        <f t="shared" si="5"/>
        <v>381252954</v>
      </c>
      <c r="G347" s="41"/>
      <c r="H347" s="1"/>
      <c r="I347" s="1"/>
      <c r="J347" s="1"/>
      <c r="K347" s="1"/>
      <c r="L347" s="1"/>
      <c r="M347" s="1"/>
      <c r="N347" s="1"/>
      <c r="O347" s="38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77" t="s">
        <v>158</v>
      </c>
      <c r="B348" s="78">
        <v>125</v>
      </c>
      <c r="C348" s="79" t="s">
        <v>135</v>
      </c>
      <c r="D348" s="80">
        <v>62400000</v>
      </c>
      <c r="E348" s="80">
        <v>17480061</v>
      </c>
      <c r="F348" s="80">
        <f t="shared" si="5"/>
        <v>44919939</v>
      </c>
      <c r="G348" s="41"/>
      <c r="H348" s="1"/>
      <c r="I348" s="1"/>
      <c r="J348" s="1"/>
      <c r="K348" s="1"/>
      <c r="L348" s="1"/>
      <c r="M348" s="1"/>
      <c r="N348" s="1"/>
      <c r="O348" s="38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77" t="s">
        <v>131</v>
      </c>
      <c r="B349" s="78">
        <v>131</v>
      </c>
      <c r="C349" s="79" t="s">
        <v>136</v>
      </c>
      <c r="D349" s="80">
        <v>2084751247</v>
      </c>
      <c r="E349" s="80">
        <v>413601618</v>
      </c>
      <c r="F349" s="80">
        <f t="shared" si="5"/>
        <v>1671149629</v>
      </c>
      <c r="G349" s="41"/>
      <c r="H349" s="1"/>
      <c r="I349" s="1"/>
      <c r="J349" s="1"/>
      <c r="K349" s="1"/>
      <c r="L349" s="1"/>
      <c r="M349" s="1"/>
      <c r="N349" s="1"/>
      <c r="O349" s="38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77" t="s">
        <v>131</v>
      </c>
      <c r="B350" s="78">
        <v>133</v>
      </c>
      <c r="C350" s="79" t="s">
        <v>137</v>
      </c>
      <c r="D350" s="80">
        <v>4661700000</v>
      </c>
      <c r="E350" s="80">
        <v>579920273</v>
      </c>
      <c r="F350" s="80">
        <f t="shared" si="5"/>
        <v>4081779727</v>
      </c>
      <c r="G350" s="41"/>
      <c r="H350" s="1"/>
      <c r="I350" s="1"/>
      <c r="J350" s="1"/>
      <c r="K350" s="1"/>
      <c r="L350" s="1"/>
      <c r="M350" s="1"/>
      <c r="N350" s="1"/>
      <c r="O350" s="38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77" t="s">
        <v>129</v>
      </c>
      <c r="B351" s="78">
        <v>133</v>
      </c>
      <c r="C351" s="79" t="s">
        <v>137</v>
      </c>
      <c r="D351" s="80">
        <v>353632000</v>
      </c>
      <c r="E351" s="80">
        <v>0</v>
      </c>
      <c r="F351" s="80">
        <f t="shared" si="5"/>
        <v>353632000</v>
      </c>
      <c r="G351" s="41"/>
      <c r="H351" s="1"/>
      <c r="I351" s="1"/>
      <c r="J351" s="1"/>
      <c r="K351" s="1"/>
      <c r="L351" s="1"/>
      <c r="M351" s="1"/>
      <c r="N351" s="1"/>
      <c r="O351" s="38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77" t="s">
        <v>131</v>
      </c>
      <c r="B352" s="78">
        <v>137</v>
      </c>
      <c r="C352" s="81" t="s">
        <v>138</v>
      </c>
      <c r="D352" s="80">
        <v>186800000</v>
      </c>
      <c r="E352" s="80">
        <v>42900000</v>
      </c>
      <c r="F352" s="80">
        <f t="shared" si="5"/>
        <v>143900000</v>
      </c>
      <c r="G352" s="41"/>
      <c r="H352" s="1"/>
      <c r="I352" s="1"/>
      <c r="J352" s="1"/>
      <c r="K352" s="1"/>
      <c r="L352" s="1"/>
      <c r="M352" s="1"/>
      <c r="N352" s="1"/>
      <c r="O352" s="38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77" t="s">
        <v>131</v>
      </c>
      <c r="B353" s="78">
        <v>144</v>
      </c>
      <c r="C353" s="79" t="s">
        <v>139</v>
      </c>
      <c r="D353" s="80">
        <v>5815127370</v>
      </c>
      <c r="E353" s="80">
        <v>1112845562</v>
      </c>
      <c r="F353" s="80">
        <f t="shared" si="5"/>
        <v>4702281808</v>
      </c>
      <c r="G353" s="41"/>
      <c r="H353" s="1"/>
      <c r="I353" s="1"/>
      <c r="J353" s="1"/>
      <c r="K353" s="1"/>
      <c r="L353" s="1"/>
      <c r="M353" s="1"/>
      <c r="N353" s="1"/>
      <c r="O353" s="38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77" t="s">
        <v>131</v>
      </c>
      <c r="B354" s="78">
        <v>145</v>
      </c>
      <c r="C354" s="79" t="s">
        <v>140</v>
      </c>
      <c r="D354" s="80">
        <v>1075946548</v>
      </c>
      <c r="E354" s="80">
        <v>275511558</v>
      </c>
      <c r="F354" s="80">
        <f t="shared" si="5"/>
        <v>800434990</v>
      </c>
      <c r="G354" s="41"/>
      <c r="H354" s="1"/>
      <c r="I354" s="1"/>
      <c r="J354" s="1"/>
      <c r="K354" s="1"/>
      <c r="L354" s="1"/>
      <c r="M354" s="1"/>
      <c r="N354" s="1"/>
      <c r="O354" s="38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77" t="s">
        <v>129</v>
      </c>
      <c r="B355" s="78">
        <v>199</v>
      </c>
      <c r="C355" s="79" t="s">
        <v>141</v>
      </c>
      <c r="D355" s="80">
        <v>285100000</v>
      </c>
      <c r="E355" s="80">
        <v>76109765</v>
      </c>
      <c r="F355" s="80">
        <f t="shared" si="5"/>
        <v>208990235</v>
      </c>
      <c r="G355" s="41"/>
      <c r="H355" s="1"/>
      <c r="I355" s="1"/>
      <c r="J355" s="1"/>
      <c r="K355" s="1"/>
      <c r="L355" s="1"/>
      <c r="M355" s="1"/>
      <c r="N355" s="1"/>
      <c r="O355" s="38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77" t="s">
        <v>131</v>
      </c>
      <c r="B356" s="78">
        <v>199</v>
      </c>
      <c r="C356" s="79" t="s">
        <v>141</v>
      </c>
      <c r="D356" s="80">
        <v>639294240</v>
      </c>
      <c r="E356" s="80">
        <v>31393508</v>
      </c>
      <c r="F356" s="80">
        <f t="shared" si="5"/>
        <v>607900732</v>
      </c>
      <c r="G356" s="41"/>
      <c r="H356" s="1"/>
      <c r="I356" s="1"/>
      <c r="J356" s="1"/>
      <c r="K356" s="1"/>
      <c r="L356" s="1"/>
      <c r="M356" s="1"/>
      <c r="N356" s="1"/>
      <c r="O356" s="38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77" t="s">
        <v>131</v>
      </c>
      <c r="B357" s="78">
        <v>211</v>
      </c>
      <c r="C357" s="79" t="s">
        <v>142</v>
      </c>
      <c r="D357" s="80">
        <v>460500000</v>
      </c>
      <c r="E357" s="80">
        <v>120116322</v>
      </c>
      <c r="F357" s="80">
        <f t="shared" si="5"/>
        <v>340383678</v>
      </c>
      <c r="G357" s="41"/>
      <c r="H357" s="1"/>
      <c r="I357" s="1"/>
      <c r="J357" s="1"/>
      <c r="K357" s="1"/>
      <c r="L357" s="1"/>
      <c r="M357" s="1"/>
      <c r="N357" s="1"/>
      <c r="O357" s="38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77" t="s">
        <v>131</v>
      </c>
      <c r="B358" s="78">
        <v>212</v>
      </c>
      <c r="C358" s="79" t="s">
        <v>143</v>
      </c>
      <c r="D358" s="80">
        <v>85020000</v>
      </c>
      <c r="E358" s="80">
        <v>14363981</v>
      </c>
      <c r="F358" s="80">
        <f t="shared" si="5"/>
        <v>70656019</v>
      </c>
      <c r="G358" s="41"/>
      <c r="H358" s="1"/>
      <c r="I358" s="1"/>
      <c r="J358" s="1"/>
      <c r="K358" s="1"/>
      <c r="L358" s="1"/>
      <c r="M358" s="1"/>
      <c r="N358" s="1"/>
      <c r="O358" s="38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7" customHeight="1">
      <c r="A359" s="77" t="s">
        <v>131</v>
      </c>
      <c r="B359" s="78">
        <v>214</v>
      </c>
      <c r="C359" s="79" t="s">
        <v>144</v>
      </c>
      <c r="D359" s="80">
        <v>10080000</v>
      </c>
      <c r="E359" s="80">
        <v>1169682</v>
      </c>
      <c r="F359" s="80">
        <f t="shared" si="5"/>
        <v>8910318</v>
      </c>
      <c r="G359" s="41"/>
      <c r="H359" s="1"/>
      <c r="I359" s="1"/>
      <c r="J359" s="1"/>
      <c r="K359" s="1"/>
      <c r="L359" s="1"/>
      <c r="M359" s="1"/>
      <c r="N359" s="1"/>
      <c r="O359" s="38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77" t="s">
        <v>131</v>
      </c>
      <c r="B360" s="78">
        <v>231</v>
      </c>
      <c r="C360" s="79" t="s">
        <v>145</v>
      </c>
      <c r="D360" s="80">
        <v>150000000</v>
      </c>
      <c r="E360" s="80">
        <v>0</v>
      </c>
      <c r="F360" s="80">
        <f t="shared" si="5"/>
        <v>150000000</v>
      </c>
      <c r="G360" s="41"/>
      <c r="H360" s="1"/>
      <c r="I360" s="1"/>
      <c r="J360" s="1"/>
      <c r="K360" s="1"/>
      <c r="L360" s="1"/>
      <c r="M360" s="1"/>
      <c r="N360" s="1"/>
      <c r="O360" s="38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77" t="s">
        <v>146</v>
      </c>
      <c r="B361" s="78">
        <v>232</v>
      </c>
      <c r="C361" s="79" t="s">
        <v>147</v>
      </c>
      <c r="D361" s="80">
        <v>700000000</v>
      </c>
      <c r="E361" s="80">
        <v>480542986</v>
      </c>
      <c r="F361" s="80">
        <f t="shared" si="5"/>
        <v>219457014</v>
      </c>
      <c r="G361" s="41"/>
      <c r="H361" s="1"/>
      <c r="I361" s="1"/>
      <c r="J361" s="1"/>
      <c r="K361" s="1"/>
      <c r="L361" s="1"/>
      <c r="M361" s="1"/>
      <c r="N361" s="1"/>
      <c r="O361" s="38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77" t="s">
        <v>131</v>
      </c>
      <c r="B362" s="78">
        <v>239</v>
      </c>
      <c r="C362" s="79" t="s">
        <v>148</v>
      </c>
      <c r="D362" s="80">
        <v>0</v>
      </c>
      <c r="E362" s="80"/>
      <c r="F362" s="80">
        <f t="shared" si="5"/>
        <v>0</v>
      </c>
      <c r="G362" s="41"/>
      <c r="H362" s="1"/>
      <c r="I362" s="1"/>
      <c r="J362" s="1"/>
      <c r="K362" s="1"/>
      <c r="L362" s="1"/>
      <c r="M362" s="1"/>
      <c r="N362" s="1"/>
      <c r="O362" s="38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9.25" customHeight="1">
      <c r="A363" s="77" t="s">
        <v>131</v>
      </c>
      <c r="B363" s="78">
        <v>242</v>
      </c>
      <c r="C363" s="79" t="s">
        <v>149</v>
      </c>
      <c r="D363" s="80">
        <v>4590528000</v>
      </c>
      <c r="E363" s="80">
        <v>449140226</v>
      </c>
      <c r="F363" s="80">
        <f t="shared" si="5"/>
        <v>4141387774</v>
      </c>
      <c r="G363" s="41"/>
      <c r="H363" s="1"/>
      <c r="I363" s="1"/>
      <c r="J363" s="1"/>
      <c r="K363" s="1"/>
      <c r="L363" s="1"/>
      <c r="M363" s="1"/>
      <c r="N363" s="1"/>
      <c r="O363" s="38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0.75" customHeight="1">
      <c r="A364" s="77" t="s">
        <v>131</v>
      </c>
      <c r="B364" s="78">
        <v>243</v>
      </c>
      <c r="C364" s="79" t="s">
        <v>150</v>
      </c>
      <c r="D364" s="80">
        <v>1045771337</v>
      </c>
      <c r="E364" s="80">
        <v>44384800</v>
      </c>
      <c r="F364" s="80">
        <f t="shared" si="5"/>
        <v>1001386537</v>
      </c>
      <c r="G364" s="41"/>
      <c r="H364" s="1"/>
      <c r="I364" s="1"/>
      <c r="J364" s="1"/>
      <c r="K364" s="1"/>
      <c r="L364" s="1"/>
      <c r="M364" s="1"/>
      <c r="N364" s="1"/>
      <c r="O364" s="38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77" t="s">
        <v>131</v>
      </c>
      <c r="B365" s="78">
        <v>244</v>
      </c>
      <c r="C365" s="79" t="s">
        <v>151</v>
      </c>
      <c r="D365" s="80">
        <v>735217201</v>
      </c>
      <c r="E365" s="80">
        <v>34948065</v>
      </c>
      <c r="F365" s="80">
        <f t="shared" si="5"/>
        <v>700269136</v>
      </c>
      <c r="G365" s="41"/>
      <c r="H365" s="1"/>
      <c r="I365" s="1"/>
      <c r="J365" s="1"/>
      <c r="K365" s="1"/>
      <c r="L365" s="1"/>
      <c r="M365" s="1"/>
      <c r="N365" s="1"/>
      <c r="O365" s="38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77" t="s">
        <v>131</v>
      </c>
      <c r="B366" s="78">
        <v>245</v>
      </c>
      <c r="C366" s="79" t="s">
        <v>152</v>
      </c>
      <c r="D366" s="80">
        <v>369749000</v>
      </c>
      <c r="E366" s="80">
        <v>4000000</v>
      </c>
      <c r="F366" s="80">
        <f t="shared" si="5"/>
        <v>365749000</v>
      </c>
      <c r="G366" s="41"/>
      <c r="H366" s="1"/>
      <c r="I366" s="1"/>
      <c r="J366" s="1"/>
      <c r="K366" s="1"/>
      <c r="L366" s="1"/>
      <c r="M366" s="1"/>
      <c r="N366" s="1"/>
      <c r="O366" s="38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77" t="s">
        <v>131</v>
      </c>
      <c r="B367" s="78">
        <v>246</v>
      </c>
      <c r="C367" s="79" t="s">
        <v>153</v>
      </c>
      <c r="D367" s="80">
        <v>15000000</v>
      </c>
      <c r="E367" s="80">
        <v>0</v>
      </c>
      <c r="F367" s="80">
        <f t="shared" si="5"/>
        <v>15000000</v>
      </c>
      <c r="G367" s="41"/>
      <c r="H367" s="1"/>
      <c r="I367" s="1"/>
      <c r="J367" s="1"/>
      <c r="K367" s="1"/>
      <c r="L367" s="1"/>
      <c r="M367" s="1"/>
      <c r="N367" s="1"/>
      <c r="O367" s="38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77" t="s">
        <v>131</v>
      </c>
      <c r="B368" s="78">
        <v>251</v>
      </c>
      <c r="C368" s="79" t="s">
        <v>154</v>
      </c>
      <c r="D368" s="80">
        <v>94510000</v>
      </c>
      <c r="E368" s="80">
        <v>36350000</v>
      </c>
      <c r="F368" s="80">
        <f t="shared" si="5"/>
        <v>58160000</v>
      </c>
      <c r="G368" s="41"/>
      <c r="H368" s="1"/>
      <c r="I368" s="1"/>
      <c r="J368" s="1"/>
      <c r="K368" s="1"/>
      <c r="L368" s="1"/>
      <c r="M368" s="1"/>
      <c r="N368" s="1"/>
      <c r="O368" s="38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77" t="s">
        <v>131</v>
      </c>
      <c r="B369" s="78">
        <v>252</v>
      </c>
      <c r="C369" s="79" t="s">
        <v>155</v>
      </c>
      <c r="D369" s="80">
        <v>30000000</v>
      </c>
      <c r="E369" s="80">
        <v>3780000</v>
      </c>
      <c r="F369" s="80">
        <f t="shared" si="5"/>
        <v>26220000</v>
      </c>
      <c r="G369" s="41"/>
      <c r="H369" s="1"/>
      <c r="I369" s="1"/>
      <c r="J369" s="1"/>
      <c r="K369" s="1"/>
      <c r="L369" s="1"/>
      <c r="M369" s="1"/>
      <c r="N369" s="1"/>
      <c r="O369" s="38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77" t="s">
        <v>131</v>
      </c>
      <c r="B370" s="78">
        <v>261</v>
      </c>
      <c r="C370" s="79" t="s">
        <v>156</v>
      </c>
      <c r="D370" s="80">
        <v>5000000000</v>
      </c>
      <c r="E370" s="80">
        <v>978510000</v>
      </c>
      <c r="F370" s="80">
        <f t="shared" si="5"/>
        <v>4021490000</v>
      </c>
      <c r="G370" s="41"/>
      <c r="H370" s="1"/>
      <c r="I370" s="1"/>
      <c r="J370" s="1"/>
      <c r="K370" s="1"/>
      <c r="L370" s="1"/>
      <c r="M370" s="1"/>
      <c r="N370" s="1"/>
      <c r="O370" s="38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77" t="s">
        <v>131</v>
      </c>
      <c r="B371" s="78">
        <v>262</v>
      </c>
      <c r="C371" s="79" t="s">
        <v>157</v>
      </c>
      <c r="D371" s="80">
        <v>1000000000</v>
      </c>
      <c r="E371" s="80">
        <v>3780000</v>
      </c>
      <c r="F371" s="80">
        <f t="shared" si="5"/>
        <v>996220000</v>
      </c>
      <c r="G371" s="41"/>
      <c r="H371" s="1"/>
      <c r="I371" s="1"/>
      <c r="J371" s="1"/>
      <c r="K371" s="1"/>
      <c r="L371" s="1"/>
      <c r="M371" s="1"/>
      <c r="N371" s="1"/>
      <c r="O371" s="38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77" t="s">
        <v>158</v>
      </c>
      <c r="B372" s="78">
        <v>263</v>
      </c>
      <c r="C372" s="79" t="s">
        <v>159</v>
      </c>
      <c r="D372" s="80">
        <v>0</v>
      </c>
      <c r="E372" s="80">
        <v>0</v>
      </c>
      <c r="F372" s="80">
        <f t="shared" si="5"/>
        <v>0</v>
      </c>
      <c r="G372" s="41"/>
      <c r="H372" s="1"/>
      <c r="I372" s="1"/>
      <c r="J372" s="1"/>
      <c r="K372" s="1"/>
      <c r="L372" s="1"/>
      <c r="M372" s="1"/>
      <c r="N372" s="1"/>
      <c r="O372" s="38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77" t="s">
        <v>158</v>
      </c>
      <c r="B373" s="78">
        <v>264</v>
      </c>
      <c r="C373" s="79" t="s">
        <v>160</v>
      </c>
      <c r="D373" s="80">
        <v>0</v>
      </c>
      <c r="E373" s="80">
        <v>0</v>
      </c>
      <c r="F373" s="80">
        <f t="shared" si="5"/>
        <v>0</v>
      </c>
      <c r="G373" s="41"/>
      <c r="H373" s="1"/>
      <c r="I373" s="1"/>
      <c r="J373" s="1"/>
      <c r="K373" s="1"/>
      <c r="L373" s="1"/>
      <c r="M373" s="1"/>
      <c r="N373" s="1"/>
      <c r="O373" s="38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77" t="s">
        <v>131</v>
      </c>
      <c r="B374" s="78">
        <v>265</v>
      </c>
      <c r="C374" s="79" t="s">
        <v>161</v>
      </c>
      <c r="D374" s="80">
        <v>10000000</v>
      </c>
      <c r="E374" s="80">
        <v>1750000</v>
      </c>
      <c r="F374" s="80">
        <f t="shared" si="5"/>
        <v>8250000</v>
      </c>
      <c r="G374" s="41"/>
      <c r="H374" s="1"/>
      <c r="I374" s="1"/>
      <c r="J374" s="1"/>
      <c r="K374" s="1"/>
      <c r="L374" s="1"/>
      <c r="M374" s="1"/>
      <c r="N374" s="1"/>
      <c r="O374" s="38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77" t="s">
        <v>131</v>
      </c>
      <c r="B375" s="82">
        <v>266</v>
      </c>
      <c r="C375" s="79" t="s">
        <v>162</v>
      </c>
      <c r="D375" s="80">
        <v>50000000</v>
      </c>
      <c r="E375" s="80">
        <v>0</v>
      </c>
      <c r="F375" s="80">
        <f t="shared" si="5"/>
        <v>50000000</v>
      </c>
      <c r="G375" s="41"/>
      <c r="H375" s="1"/>
      <c r="I375" s="1"/>
      <c r="J375" s="1"/>
      <c r="K375" s="1"/>
      <c r="L375" s="1"/>
      <c r="M375" s="1"/>
      <c r="N375" s="1"/>
      <c r="O375" s="38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77" t="s">
        <v>131</v>
      </c>
      <c r="B376" s="78">
        <v>268</v>
      </c>
      <c r="C376" s="79" t="s">
        <v>163</v>
      </c>
      <c r="D376" s="80">
        <v>6710000</v>
      </c>
      <c r="E376" s="80">
        <v>0</v>
      </c>
      <c r="F376" s="80">
        <f>D376-E376</f>
        <v>6710000</v>
      </c>
      <c r="G376" s="41"/>
      <c r="H376" s="1"/>
      <c r="I376" s="1"/>
      <c r="J376" s="1"/>
      <c r="K376" s="1"/>
      <c r="L376" s="1"/>
      <c r="M376" s="1"/>
      <c r="N376" s="1"/>
      <c r="O376" s="38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77" t="s">
        <v>131</v>
      </c>
      <c r="B377" s="78">
        <v>288</v>
      </c>
      <c r="C377" s="79" t="s">
        <v>164</v>
      </c>
      <c r="D377" s="80">
        <v>90000000</v>
      </c>
      <c r="E377" s="80">
        <v>14540000</v>
      </c>
      <c r="F377" s="80">
        <f t="shared" si="5"/>
        <v>75460000</v>
      </c>
      <c r="G377" s="41"/>
      <c r="H377" s="1"/>
      <c r="I377" s="1"/>
      <c r="J377" s="1"/>
      <c r="K377" s="1"/>
      <c r="L377" s="1"/>
      <c r="M377" s="1"/>
      <c r="N377" s="1"/>
      <c r="O377" s="38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77" t="s">
        <v>131</v>
      </c>
      <c r="B378" s="78">
        <v>291</v>
      </c>
      <c r="C378" s="79" t="s">
        <v>165</v>
      </c>
      <c r="D378" s="80">
        <v>200000000</v>
      </c>
      <c r="E378" s="80">
        <v>0</v>
      </c>
      <c r="F378" s="80">
        <f t="shared" si="5"/>
        <v>200000000</v>
      </c>
      <c r="G378" s="41"/>
      <c r="H378" s="1"/>
      <c r="I378" s="1"/>
      <c r="J378" s="1"/>
      <c r="K378" s="1"/>
      <c r="L378" s="1"/>
      <c r="M378" s="1"/>
      <c r="N378" s="1"/>
      <c r="O378" s="38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77" t="s">
        <v>131</v>
      </c>
      <c r="B379" s="78">
        <v>311</v>
      </c>
      <c r="C379" s="79" t="s">
        <v>166</v>
      </c>
      <c r="D379" s="80">
        <v>20000000</v>
      </c>
      <c r="E379" s="80">
        <v>3040150</v>
      </c>
      <c r="F379" s="80">
        <f t="shared" si="5"/>
        <v>16959850</v>
      </c>
      <c r="G379" s="41"/>
      <c r="H379" s="1"/>
      <c r="I379" s="1"/>
      <c r="J379" s="1"/>
      <c r="K379" s="1"/>
      <c r="L379" s="1"/>
      <c r="M379" s="1"/>
      <c r="N379" s="1"/>
      <c r="O379" s="38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77" t="s">
        <v>131</v>
      </c>
      <c r="B380" s="78">
        <v>331</v>
      </c>
      <c r="C380" s="79" t="s">
        <v>167</v>
      </c>
      <c r="D380" s="80">
        <v>70000000</v>
      </c>
      <c r="E380" s="80">
        <v>739000</v>
      </c>
      <c r="F380" s="80">
        <f t="shared" si="5"/>
        <v>69261000</v>
      </c>
      <c r="G380" s="41"/>
      <c r="H380" s="1"/>
      <c r="I380" s="1"/>
      <c r="J380" s="1"/>
      <c r="K380" s="1"/>
      <c r="L380" s="1"/>
      <c r="M380" s="1"/>
      <c r="N380" s="1"/>
      <c r="O380" s="38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77" t="s">
        <v>131</v>
      </c>
      <c r="B381" s="78">
        <v>334</v>
      </c>
      <c r="C381" s="79" t="s">
        <v>168</v>
      </c>
      <c r="D381" s="80">
        <v>30000000</v>
      </c>
      <c r="E381" s="80">
        <v>0</v>
      </c>
      <c r="F381" s="80">
        <f t="shared" si="5"/>
        <v>30000000</v>
      </c>
      <c r="G381" s="41"/>
      <c r="H381" s="1"/>
      <c r="I381" s="1"/>
      <c r="J381" s="1"/>
      <c r="K381" s="1"/>
      <c r="L381" s="1"/>
      <c r="M381" s="1"/>
      <c r="N381" s="1"/>
      <c r="O381" s="38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77" t="s">
        <v>131</v>
      </c>
      <c r="B382" s="78">
        <v>335</v>
      </c>
      <c r="C382" s="79" t="s">
        <v>169</v>
      </c>
      <c r="D382" s="80">
        <v>10000000</v>
      </c>
      <c r="E382" s="80">
        <v>0</v>
      </c>
      <c r="F382" s="80">
        <f t="shared" si="5"/>
        <v>10000000</v>
      </c>
      <c r="G382" s="41"/>
      <c r="H382" s="1"/>
      <c r="I382" s="1"/>
      <c r="J382" s="1"/>
      <c r="K382" s="1"/>
      <c r="L382" s="1"/>
      <c r="M382" s="1"/>
      <c r="N382" s="1"/>
      <c r="O382" s="38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77" t="s">
        <v>131</v>
      </c>
      <c r="B383" s="78">
        <v>341</v>
      </c>
      <c r="C383" s="79" t="s">
        <v>170</v>
      </c>
      <c r="D383" s="80">
        <v>560000000</v>
      </c>
      <c r="E383" s="80">
        <v>6771020</v>
      </c>
      <c r="F383" s="80">
        <f t="shared" si="5"/>
        <v>553228980</v>
      </c>
      <c r="G383" s="41"/>
      <c r="H383" s="1"/>
      <c r="I383" s="1"/>
      <c r="J383" s="1"/>
      <c r="K383" s="1"/>
      <c r="L383" s="1"/>
      <c r="M383" s="1"/>
      <c r="N383" s="1"/>
      <c r="O383" s="38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77" t="s">
        <v>131</v>
      </c>
      <c r="B384" s="78">
        <v>342</v>
      </c>
      <c r="C384" s="79" t="s">
        <v>171</v>
      </c>
      <c r="D384" s="80">
        <v>450000000</v>
      </c>
      <c r="E384" s="80">
        <v>162515100</v>
      </c>
      <c r="F384" s="80">
        <f t="shared" si="5"/>
        <v>287484900</v>
      </c>
      <c r="G384" s="41"/>
      <c r="H384" s="1"/>
      <c r="I384" s="1"/>
      <c r="J384" s="1"/>
      <c r="K384" s="1"/>
      <c r="L384" s="1"/>
      <c r="M384" s="1"/>
      <c r="N384" s="1"/>
      <c r="O384" s="38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77" t="s">
        <v>131</v>
      </c>
      <c r="B385" s="78">
        <v>343</v>
      </c>
      <c r="C385" s="79" t="s">
        <v>172</v>
      </c>
      <c r="D385" s="80">
        <v>542300000</v>
      </c>
      <c r="E385" s="80">
        <v>30466000</v>
      </c>
      <c r="F385" s="80">
        <f t="shared" si="5"/>
        <v>511834000</v>
      </c>
      <c r="G385" s="41"/>
      <c r="H385" s="1"/>
      <c r="I385" s="1"/>
      <c r="J385" s="1"/>
      <c r="K385" s="1"/>
      <c r="L385" s="1"/>
      <c r="M385" s="1"/>
      <c r="N385" s="1"/>
      <c r="O385" s="38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77" t="s">
        <v>131</v>
      </c>
      <c r="B386" s="78">
        <v>351</v>
      </c>
      <c r="C386" s="79" t="s">
        <v>173</v>
      </c>
      <c r="D386" s="83">
        <v>50251000</v>
      </c>
      <c r="E386" s="83">
        <v>0</v>
      </c>
      <c r="F386" s="80">
        <f t="shared" si="5"/>
        <v>50251000</v>
      </c>
      <c r="G386" s="41"/>
      <c r="H386" s="1"/>
      <c r="I386" s="1"/>
      <c r="J386" s="1"/>
      <c r="K386" s="1"/>
      <c r="L386" s="1"/>
      <c r="M386" s="1"/>
      <c r="N386" s="1"/>
      <c r="O386" s="38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77" t="s">
        <v>131</v>
      </c>
      <c r="B387" s="78">
        <v>352</v>
      </c>
      <c r="C387" s="79" t="s">
        <v>174</v>
      </c>
      <c r="D387" s="83">
        <v>8500000</v>
      </c>
      <c r="E387" s="83">
        <v>0</v>
      </c>
      <c r="F387" s="80">
        <f t="shared" si="5"/>
        <v>8500000</v>
      </c>
      <c r="G387" s="41"/>
      <c r="H387" s="1"/>
      <c r="I387" s="1"/>
      <c r="J387" s="1"/>
      <c r="K387" s="1"/>
      <c r="L387" s="1"/>
      <c r="M387" s="1"/>
      <c r="N387" s="1"/>
      <c r="O387" s="38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77" t="s">
        <v>131</v>
      </c>
      <c r="B388" s="78">
        <v>357</v>
      </c>
      <c r="C388" s="79" t="s">
        <v>175</v>
      </c>
      <c r="D388" s="83">
        <v>3000000</v>
      </c>
      <c r="E388" s="83">
        <v>0</v>
      </c>
      <c r="F388" s="80">
        <f t="shared" si="5"/>
        <v>3000000</v>
      </c>
      <c r="G388" s="41"/>
      <c r="H388" s="1"/>
      <c r="I388" s="1"/>
      <c r="J388" s="1"/>
      <c r="K388" s="1"/>
      <c r="L388" s="1"/>
      <c r="M388" s="1"/>
      <c r="N388" s="1"/>
      <c r="O388" s="38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77" t="s">
        <v>131</v>
      </c>
      <c r="B389" s="78">
        <v>358</v>
      </c>
      <c r="C389" s="79" t="s">
        <v>176</v>
      </c>
      <c r="D389" s="83">
        <v>10000000</v>
      </c>
      <c r="E389" s="83">
        <v>0</v>
      </c>
      <c r="F389" s="80">
        <f t="shared" si="5"/>
        <v>10000000</v>
      </c>
      <c r="G389" s="41"/>
      <c r="H389" s="1"/>
      <c r="I389" s="1"/>
      <c r="J389" s="1"/>
      <c r="K389" s="1"/>
      <c r="L389" s="1"/>
      <c r="M389" s="1"/>
      <c r="N389" s="1"/>
      <c r="O389" s="38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77" t="s">
        <v>131</v>
      </c>
      <c r="B390" s="78">
        <v>361</v>
      </c>
      <c r="C390" s="79" t="s">
        <v>177</v>
      </c>
      <c r="D390" s="83">
        <v>400000000</v>
      </c>
      <c r="E390" s="83">
        <v>34343873</v>
      </c>
      <c r="F390" s="80">
        <f t="shared" si="5"/>
        <v>365656127</v>
      </c>
      <c r="G390" s="41"/>
      <c r="H390" s="1"/>
      <c r="I390" s="1"/>
      <c r="J390" s="1"/>
      <c r="K390" s="1"/>
      <c r="L390" s="1"/>
      <c r="M390" s="1"/>
      <c r="N390" s="1"/>
      <c r="O390" s="38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77" t="s">
        <v>131</v>
      </c>
      <c r="B391" s="78">
        <v>391</v>
      </c>
      <c r="C391" s="79" t="s">
        <v>178</v>
      </c>
      <c r="D391" s="83">
        <v>3500000</v>
      </c>
      <c r="E391" s="83">
        <v>0</v>
      </c>
      <c r="F391" s="80">
        <f t="shared" si="5"/>
        <v>3500000</v>
      </c>
      <c r="G391" s="41"/>
      <c r="H391" s="1"/>
      <c r="I391" s="1"/>
      <c r="J391" s="1"/>
      <c r="K391" s="1"/>
      <c r="L391" s="1"/>
      <c r="M391" s="1"/>
      <c r="N391" s="1"/>
      <c r="O391" s="38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77" t="s">
        <v>131</v>
      </c>
      <c r="B392" s="78">
        <v>392</v>
      </c>
      <c r="C392" s="79" t="s">
        <v>179</v>
      </c>
      <c r="D392" s="83">
        <v>40000000</v>
      </c>
      <c r="E392" s="83">
        <v>0</v>
      </c>
      <c r="F392" s="80">
        <f t="shared" si="5"/>
        <v>40000000</v>
      </c>
      <c r="G392" s="41"/>
      <c r="H392" s="1"/>
      <c r="I392" s="1"/>
      <c r="J392" s="1"/>
      <c r="K392" s="1"/>
      <c r="L392" s="1"/>
      <c r="M392" s="1"/>
      <c r="N392" s="1"/>
      <c r="O392" s="38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77" t="s">
        <v>131</v>
      </c>
      <c r="B393" s="78">
        <v>394</v>
      </c>
      <c r="C393" s="79" t="s">
        <v>180</v>
      </c>
      <c r="D393" s="83">
        <v>15000000</v>
      </c>
      <c r="E393" s="83">
        <v>0</v>
      </c>
      <c r="F393" s="80">
        <f t="shared" si="5"/>
        <v>15000000</v>
      </c>
      <c r="G393" s="41"/>
      <c r="H393" s="1"/>
      <c r="I393" s="1"/>
      <c r="J393" s="1"/>
      <c r="K393" s="1"/>
      <c r="L393" s="1"/>
      <c r="M393" s="1"/>
      <c r="N393" s="1"/>
      <c r="O393" s="38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77" t="s">
        <v>131</v>
      </c>
      <c r="B394" s="78">
        <v>399</v>
      </c>
      <c r="C394" s="79" t="s">
        <v>181</v>
      </c>
      <c r="D394" s="83">
        <v>5000000</v>
      </c>
      <c r="E394" s="83">
        <v>0</v>
      </c>
      <c r="F394" s="80">
        <f t="shared" si="5"/>
        <v>5000000</v>
      </c>
      <c r="G394" s="41"/>
      <c r="H394" s="1"/>
      <c r="I394" s="1"/>
      <c r="J394" s="1"/>
      <c r="K394" s="1"/>
      <c r="L394" s="1"/>
      <c r="M394" s="1"/>
      <c r="N394" s="1"/>
      <c r="O394" s="38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77" t="s">
        <v>131</v>
      </c>
      <c r="B395" s="78">
        <v>490</v>
      </c>
      <c r="C395" s="79" t="s">
        <v>182</v>
      </c>
      <c r="D395" s="83">
        <v>1715000000</v>
      </c>
      <c r="E395" s="83">
        <v>0</v>
      </c>
      <c r="F395" s="80">
        <f t="shared" si="5"/>
        <v>1715000000</v>
      </c>
      <c r="G395" s="41"/>
      <c r="H395" s="1"/>
      <c r="I395" s="1"/>
      <c r="J395" s="1"/>
      <c r="K395" s="1"/>
      <c r="L395" s="1"/>
      <c r="M395" s="1"/>
      <c r="N395" s="1"/>
      <c r="O395" s="38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77" t="s">
        <v>131</v>
      </c>
      <c r="B396" s="78">
        <v>522</v>
      </c>
      <c r="C396" s="79" t="s">
        <v>183</v>
      </c>
      <c r="D396" s="83">
        <v>950000000</v>
      </c>
      <c r="E396" s="83">
        <v>0</v>
      </c>
      <c r="F396" s="80">
        <f t="shared" si="5"/>
        <v>950000000</v>
      </c>
      <c r="G396" s="41"/>
      <c r="H396" s="1"/>
      <c r="I396" s="1"/>
      <c r="J396" s="1"/>
      <c r="K396" s="1"/>
      <c r="L396" s="1"/>
      <c r="M396" s="1"/>
      <c r="N396" s="1"/>
      <c r="O396" s="38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77" t="s">
        <v>131</v>
      </c>
      <c r="B397" s="78">
        <v>533</v>
      </c>
      <c r="C397" s="79" t="s">
        <v>184</v>
      </c>
      <c r="D397" s="83">
        <v>0</v>
      </c>
      <c r="E397" s="83">
        <v>0</v>
      </c>
      <c r="F397" s="80">
        <f t="shared" si="5"/>
        <v>0</v>
      </c>
      <c r="G397" s="41"/>
      <c r="H397" s="1"/>
      <c r="I397" s="1"/>
      <c r="J397" s="1"/>
      <c r="K397" s="1"/>
      <c r="L397" s="1"/>
      <c r="M397" s="1"/>
      <c r="N397" s="1"/>
      <c r="O397" s="38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77" t="s">
        <v>131</v>
      </c>
      <c r="B398" s="78">
        <v>534</v>
      </c>
      <c r="C398" s="79" t="s">
        <v>185</v>
      </c>
      <c r="D398" s="83">
        <v>0</v>
      </c>
      <c r="E398" s="83">
        <v>0</v>
      </c>
      <c r="F398" s="80">
        <f t="shared" si="5"/>
        <v>0</v>
      </c>
      <c r="G398" s="41"/>
      <c r="H398" s="1"/>
      <c r="I398" s="1"/>
      <c r="J398" s="1"/>
      <c r="K398" s="1"/>
      <c r="L398" s="1"/>
      <c r="M398" s="1"/>
      <c r="N398" s="1"/>
      <c r="O398" s="38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77" t="s">
        <v>131</v>
      </c>
      <c r="B399" s="78">
        <v>536</v>
      </c>
      <c r="C399" s="79" t="s">
        <v>186</v>
      </c>
      <c r="D399" s="83">
        <v>30000000</v>
      </c>
      <c r="E399" s="83">
        <v>0</v>
      </c>
      <c r="F399" s="80">
        <f t="shared" si="5"/>
        <v>30000000</v>
      </c>
      <c r="G399" s="41"/>
      <c r="H399" s="1"/>
      <c r="I399" s="1"/>
      <c r="J399" s="1"/>
      <c r="K399" s="1"/>
      <c r="L399" s="1"/>
      <c r="M399" s="1"/>
      <c r="N399" s="1"/>
      <c r="O399" s="38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77" t="s">
        <v>131</v>
      </c>
      <c r="B400" s="78">
        <v>537</v>
      </c>
      <c r="C400" s="79" t="s">
        <v>187</v>
      </c>
      <c r="D400" s="83">
        <v>0</v>
      </c>
      <c r="E400" s="83">
        <v>0</v>
      </c>
      <c r="F400" s="80">
        <f t="shared" si="5"/>
        <v>0</v>
      </c>
      <c r="G400" s="41"/>
      <c r="H400" s="1"/>
      <c r="I400" s="1"/>
      <c r="J400" s="1"/>
      <c r="K400" s="1"/>
      <c r="L400" s="1"/>
      <c r="M400" s="1"/>
      <c r="N400" s="1"/>
      <c r="O400" s="38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77" t="s">
        <v>131</v>
      </c>
      <c r="B401" s="78">
        <v>538</v>
      </c>
      <c r="C401" s="79" t="s">
        <v>188</v>
      </c>
      <c r="D401" s="83">
        <v>25000000</v>
      </c>
      <c r="E401" s="83">
        <v>0</v>
      </c>
      <c r="F401" s="80">
        <f t="shared" si="5"/>
        <v>25000000</v>
      </c>
      <c r="G401" s="41"/>
      <c r="H401" s="1"/>
      <c r="I401" s="1"/>
      <c r="J401" s="1"/>
      <c r="K401" s="1"/>
      <c r="L401" s="1"/>
      <c r="M401" s="1"/>
      <c r="N401" s="1"/>
      <c r="O401" s="38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77" t="s">
        <v>131</v>
      </c>
      <c r="B402" s="78">
        <v>541</v>
      </c>
      <c r="C402" s="79" t="s">
        <v>189</v>
      </c>
      <c r="D402" s="83">
        <v>79009000</v>
      </c>
      <c r="E402" s="83">
        <v>0</v>
      </c>
      <c r="F402" s="80">
        <f t="shared" si="5"/>
        <v>79009000</v>
      </c>
      <c r="G402" s="41"/>
      <c r="H402" s="1"/>
      <c r="I402" s="1"/>
      <c r="J402" s="1"/>
      <c r="K402" s="1"/>
      <c r="L402" s="1"/>
      <c r="M402" s="1"/>
      <c r="N402" s="1"/>
      <c r="O402" s="38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77" t="s">
        <v>131</v>
      </c>
      <c r="B403" s="78">
        <v>542</v>
      </c>
      <c r="C403" s="79" t="s">
        <v>190</v>
      </c>
      <c r="D403" s="83">
        <v>65000000</v>
      </c>
      <c r="E403" s="83">
        <v>0</v>
      </c>
      <c r="F403" s="80">
        <f t="shared" si="5"/>
        <v>65000000</v>
      </c>
      <c r="G403" s="41"/>
      <c r="H403" s="1"/>
      <c r="I403" s="1"/>
      <c r="J403" s="1"/>
      <c r="K403" s="1"/>
      <c r="L403" s="1"/>
      <c r="M403" s="1"/>
      <c r="N403" s="1"/>
      <c r="O403" s="38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77" t="s">
        <v>131</v>
      </c>
      <c r="B404" s="78">
        <v>543</v>
      </c>
      <c r="C404" s="79" t="s">
        <v>191</v>
      </c>
      <c r="D404" s="83">
        <v>160991000</v>
      </c>
      <c r="E404" s="83">
        <v>0</v>
      </c>
      <c r="F404" s="80">
        <f t="shared" si="5"/>
        <v>160991000</v>
      </c>
      <c r="G404" s="41"/>
      <c r="H404" s="1"/>
      <c r="I404" s="1"/>
      <c r="J404" s="1"/>
      <c r="K404" s="1"/>
      <c r="L404" s="1"/>
      <c r="M404" s="1"/>
      <c r="N404" s="1"/>
      <c r="O404" s="38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77" t="s">
        <v>131</v>
      </c>
      <c r="B405" s="78">
        <v>579</v>
      </c>
      <c r="C405" s="79" t="s">
        <v>192</v>
      </c>
      <c r="D405" s="83">
        <v>500000000</v>
      </c>
      <c r="E405" s="83">
        <v>0</v>
      </c>
      <c r="F405" s="80">
        <f t="shared" si="5"/>
        <v>500000000</v>
      </c>
      <c r="G405" s="41"/>
      <c r="H405" s="1"/>
      <c r="I405" s="1"/>
      <c r="J405" s="1"/>
      <c r="K405" s="1"/>
      <c r="L405" s="1"/>
      <c r="M405" s="1"/>
      <c r="N405" s="1"/>
      <c r="O405" s="38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77" t="s">
        <v>131</v>
      </c>
      <c r="B406" s="78">
        <v>841</v>
      </c>
      <c r="C406" s="79" t="s">
        <v>193</v>
      </c>
      <c r="D406" s="83">
        <v>370000000</v>
      </c>
      <c r="E406" s="83">
        <v>183966662</v>
      </c>
      <c r="F406" s="84">
        <f t="shared" si="5"/>
        <v>186033338</v>
      </c>
      <c r="G406" s="42"/>
      <c r="H406" s="1"/>
      <c r="I406" s="1"/>
      <c r="J406" s="1"/>
      <c r="K406" s="1"/>
      <c r="L406" s="1"/>
      <c r="M406" s="1"/>
      <c r="N406" s="1"/>
      <c r="O406" s="38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77" t="s">
        <v>131</v>
      </c>
      <c r="B407" s="78">
        <v>910</v>
      </c>
      <c r="C407" s="79" t="s">
        <v>194</v>
      </c>
      <c r="D407" s="83">
        <v>12751000</v>
      </c>
      <c r="E407" s="85">
        <v>0</v>
      </c>
      <c r="F407" s="86">
        <f t="shared" si="5"/>
        <v>12751000</v>
      </c>
      <c r="G407" s="43"/>
      <c r="H407" s="1"/>
      <c r="I407" s="1"/>
      <c r="J407" s="1"/>
      <c r="K407" s="1"/>
      <c r="L407" s="1"/>
      <c r="M407" s="1"/>
      <c r="N407" s="1"/>
      <c r="O407" s="38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269" t="s">
        <v>219</v>
      </c>
      <c r="B408" s="270"/>
      <c r="C408" s="271"/>
      <c r="D408" s="87">
        <f>SUM(D342:D407)</f>
        <v>69361598631</v>
      </c>
      <c r="E408" s="87">
        <f t="shared" ref="E408:F408" si="6">SUM(E342:E407)</f>
        <v>11964186942</v>
      </c>
      <c r="F408" s="87">
        <f t="shared" si="6"/>
        <v>57397411689</v>
      </c>
      <c r="G408" s="43"/>
      <c r="H408" s="1"/>
      <c r="I408" s="1"/>
      <c r="J408" s="1"/>
      <c r="K408" s="1"/>
      <c r="L408" s="1"/>
      <c r="M408" s="1"/>
      <c r="N408" s="1"/>
      <c r="O408" s="38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88"/>
      <c r="B409" s="88"/>
      <c r="C409" s="88"/>
      <c r="D409" s="89"/>
      <c r="E409" s="89"/>
      <c r="F409" s="89"/>
      <c r="G409" s="50"/>
      <c r="H409" s="1"/>
      <c r="I409" s="1"/>
      <c r="J409" s="1"/>
      <c r="K409" s="1"/>
      <c r="L409" s="1"/>
      <c r="M409" s="1"/>
      <c r="N409" s="1"/>
      <c r="O409" s="38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284" t="s">
        <v>88</v>
      </c>
      <c r="B410" s="285"/>
      <c r="C410" s="285"/>
      <c r="D410" s="285"/>
      <c r="E410" s="285"/>
      <c r="F410" s="285"/>
      <c r="G410" s="286"/>
      <c r="H410" s="1"/>
      <c r="I410" s="1"/>
      <c r="J410" s="1"/>
      <c r="K410" s="1"/>
      <c r="L410" s="1"/>
      <c r="M410" s="1"/>
      <c r="N410" s="1"/>
      <c r="O410" s="38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265"/>
      <c r="B411" s="266"/>
      <c r="C411" s="28"/>
      <c r="D411" s="28"/>
      <c r="E411" s="28"/>
      <c r="F411" s="52"/>
      <c r="G411" s="53" t="s">
        <v>92</v>
      </c>
      <c r="H411" s="1"/>
      <c r="I411" s="1"/>
      <c r="J411" s="1"/>
      <c r="K411" s="1"/>
      <c r="L411" s="1"/>
      <c r="M411" s="1"/>
      <c r="N411" s="1"/>
      <c r="O411" s="38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267" t="s">
        <v>89</v>
      </c>
      <c r="B412" s="268"/>
      <c r="C412" s="23" t="s">
        <v>81</v>
      </c>
      <c r="D412" s="23" t="s">
        <v>90</v>
      </c>
      <c r="E412" s="51" t="s">
        <v>91</v>
      </c>
      <c r="F412" s="241" t="s">
        <v>93</v>
      </c>
      <c r="G412" s="240" t="s">
        <v>241</v>
      </c>
      <c r="H412" s="1"/>
      <c r="I412" s="1"/>
      <c r="J412" s="1"/>
      <c r="K412" s="1"/>
      <c r="L412" s="1"/>
      <c r="M412" s="1"/>
      <c r="N412" s="1"/>
      <c r="O412" s="38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66" t="s">
        <v>129</v>
      </c>
      <c r="B413" s="67">
        <v>111</v>
      </c>
      <c r="C413" s="68" t="s">
        <v>130</v>
      </c>
      <c r="D413" s="69">
        <v>29474382480</v>
      </c>
      <c r="E413" s="157">
        <v>6617495945</v>
      </c>
      <c r="F413" s="74">
        <f>D413-E413</f>
        <v>22856886535</v>
      </c>
      <c r="G413" s="43"/>
      <c r="H413" s="1"/>
      <c r="I413" s="1"/>
      <c r="J413" s="1"/>
      <c r="K413" s="1"/>
      <c r="L413" s="1"/>
      <c r="M413" s="1"/>
      <c r="N413" s="1"/>
      <c r="O413" s="38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66" t="s">
        <v>131</v>
      </c>
      <c r="B414" s="67">
        <v>111</v>
      </c>
      <c r="C414" s="68" t="s">
        <v>130</v>
      </c>
      <c r="D414" s="69">
        <v>735518832</v>
      </c>
      <c r="E414" s="157">
        <v>32921668</v>
      </c>
      <c r="F414" s="74">
        <f t="shared" ref="F414:F481" si="7">D414-E414</f>
        <v>702597164</v>
      </c>
      <c r="G414" s="43"/>
      <c r="H414" s="1"/>
      <c r="I414" s="1"/>
      <c r="J414" s="1"/>
      <c r="K414" s="1"/>
      <c r="L414" s="1"/>
      <c r="M414" s="1"/>
      <c r="N414" s="1"/>
      <c r="O414" s="38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66" t="s">
        <v>129</v>
      </c>
      <c r="B415" s="67">
        <v>113</v>
      </c>
      <c r="C415" s="68" t="s">
        <v>132</v>
      </c>
      <c r="D415" s="69">
        <v>143138400</v>
      </c>
      <c r="E415" s="157">
        <v>25670850</v>
      </c>
      <c r="F415" s="74">
        <f t="shared" si="7"/>
        <v>117467550</v>
      </c>
      <c r="G415" s="43"/>
      <c r="H415" s="1"/>
      <c r="I415" s="1"/>
      <c r="J415" s="1"/>
      <c r="K415" s="1"/>
      <c r="L415" s="1"/>
      <c r="M415" s="1"/>
      <c r="N415" s="1"/>
      <c r="O415" s="38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66" t="s">
        <v>129</v>
      </c>
      <c r="B416" s="67">
        <v>114</v>
      </c>
      <c r="C416" s="68" t="s">
        <v>133</v>
      </c>
      <c r="D416" s="69">
        <v>2468126740</v>
      </c>
      <c r="E416" s="157">
        <v>0</v>
      </c>
      <c r="F416" s="74">
        <f t="shared" si="7"/>
        <v>2468126740</v>
      </c>
      <c r="G416" s="43"/>
      <c r="H416" s="1"/>
      <c r="I416" s="1"/>
      <c r="J416" s="1"/>
      <c r="K416" s="1"/>
      <c r="L416" s="1"/>
      <c r="M416" s="1"/>
      <c r="N416" s="1"/>
      <c r="O416" s="38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66" t="s">
        <v>131</v>
      </c>
      <c r="B417" s="67">
        <v>114</v>
      </c>
      <c r="C417" s="68" t="s">
        <v>133</v>
      </c>
      <c r="D417" s="69">
        <v>61293236</v>
      </c>
      <c r="E417" s="157">
        <v>0</v>
      </c>
      <c r="F417" s="74">
        <f t="shared" si="7"/>
        <v>61293236</v>
      </c>
      <c r="G417" s="43"/>
      <c r="H417" s="1"/>
      <c r="I417" s="1"/>
      <c r="J417" s="1"/>
      <c r="K417" s="1"/>
      <c r="L417" s="1"/>
      <c r="M417" s="1"/>
      <c r="N417" s="1"/>
      <c r="O417" s="38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66" t="s">
        <v>131</v>
      </c>
      <c r="B418" s="67">
        <v>123</v>
      </c>
      <c r="C418" s="68" t="s">
        <v>134</v>
      </c>
      <c r="D418" s="69">
        <v>630975895</v>
      </c>
      <c r="E418" s="157">
        <v>162189257</v>
      </c>
      <c r="F418" s="74">
        <f t="shared" si="7"/>
        <v>468786638</v>
      </c>
      <c r="G418" s="43"/>
      <c r="H418" s="1"/>
      <c r="I418" s="1"/>
      <c r="J418" s="1"/>
      <c r="K418" s="1"/>
      <c r="L418" s="1"/>
      <c r="M418" s="1"/>
      <c r="N418" s="1"/>
      <c r="O418" s="38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66" t="s">
        <v>131</v>
      </c>
      <c r="B419" s="67">
        <v>125</v>
      </c>
      <c r="C419" s="68" t="s">
        <v>135</v>
      </c>
      <c r="D419" s="69">
        <v>136269226</v>
      </c>
      <c r="E419" s="157">
        <v>58011136</v>
      </c>
      <c r="F419" s="74">
        <f t="shared" si="7"/>
        <v>78258090</v>
      </c>
      <c r="G419" s="43"/>
      <c r="H419" s="1"/>
      <c r="I419" s="1"/>
      <c r="J419" s="1"/>
      <c r="K419" s="1"/>
      <c r="L419" s="1"/>
      <c r="M419" s="1"/>
      <c r="N419" s="1"/>
      <c r="O419" s="38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66" t="s">
        <v>131</v>
      </c>
      <c r="B420" s="67">
        <v>131</v>
      </c>
      <c r="C420" s="68" t="s">
        <v>136</v>
      </c>
      <c r="D420" s="69">
        <v>2084751247</v>
      </c>
      <c r="E420" s="157">
        <v>11996618</v>
      </c>
      <c r="F420" s="74">
        <f t="shared" si="7"/>
        <v>2072754629</v>
      </c>
      <c r="G420" s="43"/>
      <c r="H420" s="1"/>
      <c r="I420" s="1"/>
      <c r="J420" s="1"/>
      <c r="K420" s="1"/>
      <c r="L420" s="1"/>
      <c r="M420" s="1"/>
      <c r="N420" s="1"/>
      <c r="O420" s="38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66" t="s">
        <v>129</v>
      </c>
      <c r="B421" s="67">
        <v>133</v>
      </c>
      <c r="C421" s="68" t="s">
        <v>137</v>
      </c>
      <c r="D421" s="69">
        <v>353632000</v>
      </c>
      <c r="E421" s="157">
        <v>200387747</v>
      </c>
      <c r="F421" s="74">
        <f t="shared" si="7"/>
        <v>153244253</v>
      </c>
      <c r="G421" s="43"/>
      <c r="H421" s="1"/>
      <c r="I421" s="1"/>
      <c r="J421" s="1"/>
      <c r="K421" s="1"/>
      <c r="L421" s="1"/>
      <c r="M421" s="1"/>
      <c r="N421" s="1"/>
      <c r="O421" s="38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66" t="s">
        <v>131</v>
      </c>
      <c r="B422" s="67">
        <v>133</v>
      </c>
      <c r="C422" s="68" t="s">
        <v>137</v>
      </c>
      <c r="D422" s="69">
        <v>2911700000</v>
      </c>
      <c r="E422" s="157">
        <v>401846878</v>
      </c>
      <c r="F422" s="74">
        <f t="shared" si="7"/>
        <v>2509853122</v>
      </c>
      <c r="G422" s="43"/>
      <c r="H422" s="1"/>
      <c r="I422" s="1"/>
      <c r="J422" s="1"/>
      <c r="K422" s="1"/>
      <c r="L422" s="1"/>
      <c r="M422" s="1"/>
      <c r="N422" s="1"/>
      <c r="O422" s="38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66" t="s">
        <v>131</v>
      </c>
      <c r="B423" s="67">
        <v>137</v>
      </c>
      <c r="C423" s="90" t="s">
        <v>138</v>
      </c>
      <c r="D423" s="69">
        <v>186800000</v>
      </c>
      <c r="E423" s="157">
        <v>57200000</v>
      </c>
      <c r="F423" s="74">
        <f t="shared" si="7"/>
        <v>129600000</v>
      </c>
      <c r="G423" s="43"/>
      <c r="H423" s="1"/>
      <c r="I423" s="1"/>
      <c r="J423" s="1"/>
      <c r="K423" s="1"/>
      <c r="L423" s="1"/>
      <c r="M423" s="1"/>
      <c r="N423" s="1"/>
      <c r="O423" s="38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66" t="s">
        <v>131</v>
      </c>
      <c r="B424" s="67">
        <v>144</v>
      </c>
      <c r="C424" s="68" t="s">
        <v>139</v>
      </c>
      <c r="D424" s="69">
        <v>5815127370</v>
      </c>
      <c r="E424" s="157">
        <v>1182920810</v>
      </c>
      <c r="F424" s="74">
        <f t="shared" si="7"/>
        <v>4632206560</v>
      </c>
      <c r="G424" s="43"/>
      <c r="H424" s="1"/>
      <c r="I424" s="1"/>
      <c r="J424" s="1"/>
      <c r="K424" s="1"/>
      <c r="L424" s="1"/>
      <c r="M424" s="1"/>
      <c r="N424" s="1"/>
      <c r="O424" s="38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66" t="s">
        <v>131</v>
      </c>
      <c r="B425" s="67">
        <v>145</v>
      </c>
      <c r="C425" s="68" t="s">
        <v>140</v>
      </c>
      <c r="D425" s="69">
        <v>1428916295</v>
      </c>
      <c r="E425" s="157">
        <v>264154954</v>
      </c>
      <c r="F425" s="74">
        <f t="shared" si="7"/>
        <v>1164761341</v>
      </c>
      <c r="G425" s="43"/>
      <c r="H425" s="1"/>
      <c r="I425" s="1"/>
      <c r="J425" s="1"/>
      <c r="K425" s="1"/>
      <c r="L425" s="1"/>
      <c r="M425" s="1"/>
      <c r="N425" s="1"/>
      <c r="O425" s="38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66"/>
      <c r="B426" s="67">
        <v>148</v>
      </c>
      <c r="C426" s="68" t="s">
        <v>338</v>
      </c>
      <c r="D426" s="69">
        <v>50000000</v>
      </c>
      <c r="E426" s="157">
        <v>4500000</v>
      </c>
      <c r="F426" s="74">
        <f t="shared" si="7"/>
        <v>45500000</v>
      </c>
      <c r="G426" s="43"/>
      <c r="H426" s="1"/>
      <c r="I426" s="1"/>
      <c r="J426" s="1"/>
      <c r="K426" s="1"/>
      <c r="L426" s="1"/>
      <c r="M426" s="1"/>
      <c r="N426" s="1"/>
      <c r="O426" s="38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66" t="s">
        <v>129</v>
      </c>
      <c r="B427" s="67">
        <v>199</v>
      </c>
      <c r="C427" s="68" t="s">
        <v>141</v>
      </c>
      <c r="D427" s="69">
        <v>285100000</v>
      </c>
      <c r="E427" s="157">
        <v>92100178</v>
      </c>
      <c r="F427" s="74">
        <f t="shared" si="7"/>
        <v>192999822</v>
      </c>
      <c r="G427" s="43"/>
      <c r="H427" s="1"/>
      <c r="I427" s="1"/>
      <c r="J427" s="1"/>
      <c r="K427" s="1"/>
      <c r="L427" s="1"/>
      <c r="M427" s="1"/>
      <c r="N427" s="1"/>
      <c r="O427" s="38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66" t="s">
        <v>131</v>
      </c>
      <c r="B428" s="67">
        <v>199</v>
      </c>
      <c r="C428" s="68" t="s">
        <v>141</v>
      </c>
      <c r="D428" s="69">
        <v>339294240</v>
      </c>
      <c r="E428" s="157">
        <v>23785288</v>
      </c>
      <c r="F428" s="74">
        <f t="shared" si="7"/>
        <v>315508952</v>
      </c>
      <c r="G428" s="43"/>
      <c r="H428" s="1"/>
      <c r="I428" s="1"/>
      <c r="J428" s="1"/>
      <c r="K428" s="1"/>
      <c r="L428" s="1"/>
      <c r="M428" s="1"/>
      <c r="N428" s="1"/>
      <c r="O428" s="38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66" t="s">
        <v>131</v>
      </c>
      <c r="B429" s="67">
        <v>211</v>
      </c>
      <c r="C429" s="68" t="s">
        <v>142</v>
      </c>
      <c r="D429" s="69">
        <v>460500000</v>
      </c>
      <c r="E429" s="157">
        <v>69613000</v>
      </c>
      <c r="F429" s="74">
        <f t="shared" si="7"/>
        <v>390887000</v>
      </c>
      <c r="G429" s="43"/>
      <c r="H429" s="1"/>
      <c r="I429" s="1"/>
      <c r="J429" s="1"/>
      <c r="K429" s="1"/>
      <c r="L429" s="1"/>
      <c r="M429" s="1"/>
      <c r="N429" s="1"/>
      <c r="O429" s="38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66" t="s">
        <v>131</v>
      </c>
      <c r="B430" s="67">
        <v>212</v>
      </c>
      <c r="C430" s="68" t="s">
        <v>143</v>
      </c>
      <c r="D430" s="69">
        <v>85020000</v>
      </c>
      <c r="E430" s="157">
        <v>15745533</v>
      </c>
      <c r="F430" s="74">
        <f t="shared" si="7"/>
        <v>69274467</v>
      </c>
      <c r="G430" s="43"/>
      <c r="H430" s="1"/>
      <c r="I430" s="1"/>
      <c r="J430" s="1"/>
      <c r="K430" s="1"/>
      <c r="L430" s="1"/>
      <c r="M430" s="1"/>
      <c r="N430" s="1"/>
      <c r="O430" s="38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66" t="s">
        <v>131</v>
      </c>
      <c r="B431" s="67">
        <v>214</v>
      </c>
      <c r="C431" s="68" t="s">
        <v>144</v>
      </c>
      <c r="D431" s="69">
        <v>10080000</v>
      </c>
      <c r="E431" s="157">
        <v>921965</v>
      </c>
      <c r="F431" s="74">
        <f t="shared" si="7"/>
        <v>9158035</v>
      </c>
      <c r="G431" s="43"/>
      <c r="H431" s="1"/>
      <c r="I431" s="1"/>
      <c r="J431" s="1"/>
      <c r="K431" s="1"/>
      <c r="L431" s="1"/>
      <c r="M431" s="1"/>
      <c r="N431" s="1"/>
      <c r="O431" s="38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66" t="s">
        <v>131</v>
      </c>
      <c r="B432" s="67">
        <v>231</v>
      </c>
      <c r="C432" s="68" t="s">
        <v>145</v>
      </c>
      <c r="D432" s="69">
        <v>150000000</v>
      </c>
      <c r="E432" s="157">
        <v>6258330</v>
      </c>
      <c r="F432" s="74">
        <f t="shared" si="7"/>
        <v>143741670</v>
      </c>
      <c r="G432" s="43"/>
      <c r="H432" s="1"/>
      <c r="I432" s="1"/>
      <c r="J432" s="1"/>
      <c r="K432" s="1"/>
      <c r="L432" s="1"/>
      <c r="M432" s="1"/>
      <c r="N432" s="1"/>
      <c r="O432" s="38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66" t="s">
        <v>146</v>
      </c>
      <c r="B433" s="67">
        <v>232</v>
      </c>
      <c r="C433" s="68" t="s">
        <v>147</v>
      </c>
      <c r="D433" s="69">
        <v>1400000000</v>
      </c>
      <c r="E433" s="157">
        <v>556949603</v>
      </c>
      <c r="F433" s="74">
        <f t="shared" si="7"/>
        <v>843050397</v>
      </c>
      <c r="G433" s="43"/>
      <c r="H433" s="1"/>
      <c r="I433" s="1"/>
      <c r="J433" s="1"/>
      <c r="K433" s="1"/>
      <c r="L433" s="1"/>
      <c r="M433" s="1"/>
      <c r="N433" s="1"/>
      <c r="O433" s="38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66" t="s">
        <v>131</v>
      </c>
      <c r="B434" s="67">
        <v>239</v>
      </c>
      <c r="C434" s="68" t="s">
        <v>148</v>
      </c>
      <c r="D434" s="69">
        <v>0</v>
      </c>
      <c r="E434" s="157"/>
      <c r="F434" s="74">
        <f t="shared" si="7"/>
        <v>0</v>
      </c>
      <c r="G434" s="43"/>
      <c r="H434" s="1"/>
      <c r="I434" s="1"/>
      <c r="J434" s="1"/>
      <c r="K434" s="1"/>
      <c r="L434" s="1"/>
      <c r="M434" s="1"/>
      <c r="N434" s="1"/>
      <c r="O434" s="38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66" t="s">
        <v>131</v>
      </c>
      <c r="B435" s="67">
        <v>242</v>
      </c>
      <c r="C435" s="68" t="s">
        <v>149</v>
      </c>
      <c r="D435" s="69">
        <v>1951117635</v>
      </c>
      <c r="E435" s="157">
        <v>302365827</v>
      </c>
      <c r="F435" s="74">
        <f t="shared" si="7"/>
        <v>1648751808</v>
      </c>
      <c r="G435" s="43"/>
      <c r="H435" s="1"/>
      <c r="I435" s="1"/>
      <c r="J435" s="1"/>
      <c r="K435" s="1"/>
      <c r="L435" s="1"/>
      <c r="M435" s="1"/>
      <c r="N435" s="1"/>
      <c r="O435" s="38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66" t="s">
        <v>131</v>
      </c>
      <c r="B436" s="67">
        <v>243</v>
      </c>
      <c r="C436" s="68" t="s">
        <v>150</v>
      </c>
      <c r="D436" s="69">
        <v>595771337</v>
      </c>
      <c r="E436" s="157">
        <v>8180000</v>
      </c>
      <c r="F436" s="74">
        <f t="shared" si="7"/>
        <v>587591337</v>
      </c>
      <c r="G436" s="43"/>
      <c r="H436" s="1"/>
      <c r="I436" s="1"/>
      <c r="J436" s="1"/>
      <c r="K436" s="1"/>
      <c r="L436" s="1"/>
      <c r="M436" s="1"/>
      <c r="N436" s="1"/>
      <c r="O436" s="38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66" t="s">
        <v>131</v>
      </c>
      <c r="B437" s="67">
        <v>244</v>
      </c>
      <c r="C437" s="68" t="s">
        <v>151</v>
      </c>
      <c r="D437" s="69">
        <v>415602566</v>
      </c>
      <c r="E437" s="157">
        <v>23471369</v>
      </c>
      <c r="F437" s="74">
        <f t="shared" si="7"/>
        <v>392131197</v>
      </c>
      <c r="G437" s="43"/>
      <c r="H437" s="1"/>
      <c r="I437" s="1"/>
      <c r="J437" s="1"/>
      <c r="K437" s="1"/>
      <c r="L437" s="1"/>
      <c r="M437" s="1"/>
      <c r="N437" s="1"/>
      <c r="O437" s="38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66" t="s">
        <v>131</v>
      </c>
      <c r="B438" s="67">
        <v>245</v>
      </c>
      <c r="C438" s="68" t="s">
        <v>152</v>
      </c>
      <c r="D438" s="69">
        <v>269749000</v>
      </c>
      <c r="E438" s="157">
        <v>73563805</v>
      </c>
      <c r="F438" s="74">
        <f t="shared" si="7"/>
        <v>196185195</v>
      </c>
      <c r="G438" s="43"/>
      <c r="H438" s="1"/>
      <c r="I438" s="1"/>
      <c r="J438" s="1"/>
      <c r="K438" s="1"/>
      <c r="L438" s="1"/>
      <c r="M438" s="1"/>
      <c r="N438" s="1"/>
      <c r="O438" s="38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66" t="s">
        <v>131</v>
      </c>
      <c r="B439" s="67">
        <v>246</v>
      </c>
      <c r="C439" s="68" t="s">
        <v>153</v>
      </c>
      <c r="D439" s="69">
        <v>15000000</v>
      </c>
      <c r="E439" s="157">
        <v>0</v>
      </c>
      <c r="F439" s="74">
        <f t="shared" si="7"/>
        <v>15000000</v>
      </c>
      <c r="G439" s="43"/>
      <c r="H439" s="1"/>
      <c r="I439" s="1"/>
      <c r="J439" s="1"/>
      <c r="K439" s="1"/>
      <c r="L439" s="1"/>
      <c r="M439" s="1"/>
      <c r="N439" s="1"/>
      <c r="O439" s="38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66" t="s">
        <v>131</v>
      </c>
      <c r="B440" s="67">
        <v>251</v>
      </c>
      <c r="C440" s="68" t="s">
        <v>154</v>
      </c>
      <c r="D440" s="69">
        <v>94510000</v>
      </c>
      <c r="E440" s="157">
        <v>0</v>
      </c>
      <c r="F440" s="74">
        <f t="shared" si="7"/>
        <v>94510000</v>
      </c>
      <c r="G440" s="43"/>
      <c r="H440" s="1"/>
      <c r="I440" s="1"/>
      <c r="J440" s="1"/>
      <c r="K440" s="1"/>
      <c r="L440" s="1"/>
      <c r="M440" s="1"/>
      <c r="N440" s="1"/>
      <c r="O440" s="38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66" t="s">
        <v>131</v>
      </c>
      <c r="B441" s="67">
        <v>252</v>
      </c>
      <c r="C441" s="68" t="s">
        <v>155</v>
      </c>
      <c r="D441" s="69">
        <v>30000000</v>
      </c>
      <c r="E441" s="157">
        <v>3780000</v>
      </c>
      <c r="F441" s="74">
        <f t="shared" si="7"/>
        <v>26220000</v>
      </c>
      <c r="G441" s="43"/>
      <c r="H441" s="1"/>
      <c r="I441" s="1"/>
      <c r="J441" s="1"/>
      <c r="K441" s="1"/>
      <c r="L441" s="1"/>
      <c r="M441" s="1"/>
      <c r="N441" s="1"/>
      <c r="O441" s="38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66" t="s">
        <v>131</v>
      </c>
      <c r="B442" s="67">
        <v>261</v>
      </c>
      <c r="C442" s="68" t="s">
        <v>156</v>
      </c>
      <c r="D442" s="69">
        <v>5000000000</v>
      </c>
      <c r="E442" s="157">
        <v>1960000</v>
      </c>
      <c r="F442" s="74">
        <f t="shared" si="7"/>
        <v>4998040000</v>
      </c>
      <c r="G442" s="43"/>
      <c r="H442" s="1"/>
      <c r="I442" s="1"/>
      <c r="J442" s="1"/>
      <c r="K442" s="1"/>
      <c r="L442" s="1"/>
      <c r="M442" s="1"/>
      <c r="N442" s="1"/>
      <c r="O442" s="38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66" t="s">
        <v>131</v>
      </c>
      <c r="B443" s="67">
        <v>262</v>
      </c>
      <c r="C443" s="68" t="s">
        <v>157</v>
      </c>
      <c r="D443" s="69">
        <v>1038806800</v>
      </c>
      <c r="E443" s="157">
        <v>128443175</v>
      </c>
      <c r="F443" s="74">
        <f t="shared" si="7"/>
        <v>910363625</v>
      </c>
      <c r="G443" s="43"/>
      <c r="H443" s="1"/>
      <c r="I443" s="1"/>
      <c r="J443" s="1"/>
      <c r="K443" s="1"/>
      <c r="L443" s="1"/>
      <c r="M443" s="1"/>
      <c r="N443" s="1"/>
      <c r="O443" s="38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66" t="s">
        <v>158</v>
      </c>
      <c r="B444" s="67">
        <v>263</v>
      </c>
      <c r="C444" s="68" t="s">
        <v>159</v>
      </c>
      <c r="D444" s="69">
        <v>0</v>
      </c>
      <c r="E444" s="157"/>
      <c r="F444" s="74">
        <f t="shared" si="7"/>
        <v>0</v>
      </c>
      <c r="G444" s="43"/>
      <c r="H444" s="1"/>
      <c r="I444" s="1"/>
      <c r="J444" s="1"/>
      <c r="K444" s="1"/>
      <c r="L444" s="1"/>
      <c r="M444" s="1"/>
      <c r="N444" s="1"/>
      <c r="O444" s="38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66" t="s">
        <v>158</v>
      </c>
      <c r="B445" s="67">
        <v>264</v>
      </c>
      <c r="C445" s="68" t="s">
        <v>160</v>
      </c>
      <c r="D445" s="69">
        <v>150000000</v>
      </c>
      <c r="E445" s="157">
        <v>0</v>
      </c>
      <c r="F445" s="74">
        <f t="shared" si="7"/>
        <v>150000000</v>
      </c>
      <c r="G445" s="43"/>
      <c r="H445" s="1"/>
      <c r="I445" s="1"/>
      <c r="J445" s="1"/>
      <c r="K445" s="1"/>
      <c r="L445" s="1"/>
      <c r="M445" s="1"/>
      <c r="N445" s="1"/>
      <c r="O445" s="38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66" t="s">
        <v>131</v>
      </c>
      <c r="B446" s="67">
        <v>265</v>
      </c>
      <c r="C446" s="68" t="s">
        <v>161</v>
      </c>
      <c r="D446" s="69">
        <v>10000000</v>
      </c>
      <c r="E446" s="157">
        <v>2000000</v>
      </c>
      <c r="F446" s="74">
        <f t="shared" si="7"/>
        <v>8000000</v>
      </c>
      <c r="G446" s="43"/>
      <c r="H446" s="1"/>
      <c r="I446" s="1"/>
      <c r="J446" s="1"/>
      <c r="K446" s="1"/>
      <c r="L446" s="1"/>
      <c r="M446" s="1"/>
      <c r="N446" s="1"/>
      <c r="O446" s="38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66" t="s">
        <v>131</v>
      </c>
      <c r="B447" s="70">
        <v>266</v>
      </c>
      <c r="C447" s="68" t="s">
        <v>162</v>
      </c>
      <c r="D447" s="69">
        <v>50000000</v>
      </c>
      <c r="E447" s="157">
        <v>0</v>
      </c>
      <c r="F447" s="74">
        <f t="shared" si="7"/>
        <v>50000000</v>
      </c>
      <c r="G447" s="43"/>
      <c r="H447" s="1"/>
      <c r="I447" s="1"/>
      <c r="J447" s="1"/>
      <c r="K447" s="1"/>
      <c r="L447" s="1"/>
      <c r="M447" s="1"/>
      <c r="N447" s="1"/>
      <c r="O447" s="38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66" t="s">
        <v>131</v>
      </c>
      <c r="B448" s="67">
        <v>268</v>
      </c>
      <c r="C448" s="68" t="s">
        <v>163</v>
      </c>
      <c r="D448" s="69">
        <v>6710000</v>
      </c>
      <c r="E448" s="157">
        <v>0</v>
      </c>
      <c r="F448" s="74">
        <f>D448-E448</f>
        <v>6710000</v>
      </c>
      <c r="G448" s="43"/>
      <c r="H448" s="1"/>
      <c r="I448" s="1"/>
      <c r="J448" s="1"/>
      <c r="K448" s="1"/>
      <c r="L448" s="1"/>
      <c r="M448" s="1"/>
      <c r="N448" s="1"/>
      <c r="O448" s="38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66" t="s">
        <v>131</v>
      </c>
      <c r="B449" s="67">
        <v>271</v>
      </c>
      <c r="C449" s="68" t="s">
        <v>339</v>
      </c>
      <c r="D449" s="69">
        <v>1928500000</v>
      </c>
      <c r="E449" s="157">
        <v>1109759184</v>
      </c>
      <c r="F449" s="74">
        <f>D449-E449</f>
        <v>818740816</v>
      </c>
      <c r="G449" s="43"/>
      <c r="H449" s="1"/>
      <c r="I449" s="1"/>
      <c r="J449" s="1"/>
      <c r="K449" s="1"/>
      <c r="L449" s="1"/>
      <c r="M449" s="1"/>
      <c r="N449" s="1"/>
      <c r="O449" s="38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66" t="s">
        <v>131</v>
      </c>
      <c r="B450" s="67">
        <v>288</v>
      </c>
      <c r="C450" s="68" t="s">
        <v>164</v>
      </c>
      <c r="D450" s="69">
        <v>90000000</v>
      </c>
      <c r="E450" s="157">
        <v>0</v>
      </c>
      <c r="F450" s="74">
        <f t="shared" si="7"/>
        <v>90000000</v>
      </c>
      <c r="G450" s="43"/>
      <c r="H450" s="1"/>
      <c r="I450" s="1"/>
      <c r="J450" s="1"/>
      <c r="K450" s="1"/>
      <c r="L450" s="1"/>
      <c r="M450" s="1"/>
      <c r="N450" s="1"/>
      <c r="O450" s="38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66" t="s">
        <v>131</v>
      </c>
      <c r="B451" s="67">
        <v>291</v>
      </c>
      <c r="C451" s="68" t="s">
        <v>165</v>
      </c>
      <c r="D451" s="69">
        <v>200000000</v>
      </c>
      <c r="E451" s="157">
        <v>0</v>
      </c>
      <c r="F451" s="74">
        <f t="shared" si="7"/>
        <v>200000000</v>
      </c>
      <c r="G451" s="43"/>
      <c r="H451" s="1"/>
      <c r="I451" s="1"/>
      <c r="J451" s="1"/>
      <c r="K451" s="1"/>
      <c r="L451" s="1"/>
      <c r="M451" s="1"/>
      <c r="N451" s="1"/>
      <c r="O451" s="38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66" t="s">
        <v>131</v>
      </c>
      <c r="B452" s="67">
        <v>311</v>
      </c>
      <c r="C452" s="68" t="s">
        <v>166</v>
      </c>
      <c r="D452" s="69">
        <v>20000000</v>
      </c>
      <c r="E452" s="157">
        <v>9493944</v>
      </c>
      <c r="F452" s="74">
        <f t="shared" si="7"/>
        <v>10506056</v>
      </c>
      <c r="G452" s="43"/>
      <c r="H452" s="1"/>
      <c r="I452" s="1"/>
      <c r="J452" s="1"/>
      <c r="K452" s="1"/>
      <c r="L452" s="1"/>
      <c r="M452" s="1"/>
      <c r="N452" s="1"/>
      <c r="O452" s="38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66" t="s">
        <v>131</v>
      </c>
      <c r="B453" s="67">
        <v>331</v>
      </c>
      <c r="C453" s="68" t="s">
        <v>167</v>
      </c>
      <c r="D453" s="69">
        <v>120000000</v>
      </c>
      <c r="E453" s="157">
        <v>7479150</v>
      </c>
      <c r="F453" s="74">
        <f t="shared" si="7"/>
        <v>112520850</v>
      </c>
      <c r="G453" s="43"/>
      <c r="H453" s="1"/>
      <c r="I453" s="1"/>
      <c r="J453" s="1"/>
      <c r="K453" s="1"/>
      <c r="L453" s="1"/>
      <c r="M453" s="1"/>
      <c r="N453" s="1"/>
      <c r="O453" s="38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66" t="s">
        <v>131</v>
      </c>
      <c r="B454" s="67">
        <v>334</v>
      </c>
      <c r="C454" s="68" t="s">
        <v>168</v>
      </c>
      <c r="D454" s="69">
        <v>30000000</v>
      </c>
      <c r="E454" s="157">
        <v>2306700</v>
      </c>
      <c r="F454" s="74">
        <f t="shared" si="7"/>
        <v>27693300</v>
      </c>
      <c r="G454" s="43"/>
      <c r="H454" s="1"/>
      <c r="I454" s="1"/>
      <c r="J454" s="1"/>
      <c r="K454" s="1"/>
      <c r="L454" s="1"/>
      <c r="M454" s="1"/>
      <c r="N454" s="1"/>
      <c r="O454" s="38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66" t="s">
        <v>131</v>
      </c>
      <c r="B455" s="67">
        <v>335</v>
      </c>
      <c r="C455" s="68" t="s">
        <v>169</v>
      </c>
      <c r="D455" s="69">
        <v>10000000</v>
      </c>
      <c r="E455" s="157">
        <v>0</v>
      </c>
      <c r="F455" s="74">
        <f t="shared" si="7"/>
        <v>10000000</v>
      </c>
      <c r="G455" s="43"/>
      <c r="H455" s="1"/>
      <c r="I455" s="1"/>
      <c r="J455" s="1"/>
      <c r="K455" s="1"/>
      <c r="L455" s="1"/>
      <c r="M455" s="1"/>
      <c r="N455" s="1"/>
      <c r="O455" s="38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66" t="s">
        <v>131</v>
      </c>
      <c r="B456" s="67">
        <v>341</v>
      </c>
      <c r="C456" s="68" t="s">
        <v>170</v>
      </c>
      <c r="D456" s="69">
        <v>560000000</v>
      </c>
      <c r="E456" s="157">
        <v>266947650</v>
      </c>
      <c r="F456" s="74">
        <f t="shared" si="7"/>
        <v>293052350</v>
      </c>
      <c r="G456" s="43"/>
      <c r="H456" s="1"/>
      <c r="I456" s="1"/>
      <c r="J456" s="1"/>
      <c r="K456" s="1"/>
      <c r="L456" s="1"/>
      <c r="M456" s="1"/>
      <c r="N456" s="1"/>
      <c r="O456" s="38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66" t="s">
        <v>131</v>
      </c>
      <c r="B457" s="67">
        <v>342</v>
      </c>
      <c r="C457" s="68" t="s">
        <v>171</v>
      </c>
      <c r="D457" s="69">
        <v>650000000</v>
      </c>
      <c r="E457" s="157">
        <v>212294000</v>
      </c>
      <c r="F457" s="74">
        <f t="shared" si="7"/>
        <v>437706000</v>
      </c>
      <c r="G457" s="43"/>
      <c r="H457" s="1"/>
      <c r="I457" s="1"/>
      <c r="J457" s="1"/>
      <c r="K457" s="1"/>
      <c r="L457" s="1"/>
      <c r="M457" s="1"/>
      <c r="N457" s="1"/>
      <c r="O457" s="38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66" t="s">
        <v>131</v>
      </c>
      <c r="B458" s="67">
        <v>343</v>
      </c>
      <c r="C458" s="68" t="s">
        <v>172</v>
      </c>
      <c r="D458" s="69">
        <v>242300000</v>
      </c>
      <c r="E458" s="157">
        <v>146176750</v>
      </c>
      <c r="F458" s="74">
        <f t="shared" si="7"/>
        <v>96123250</v>
      </c>
      <c r="G458" s="43"/>
      <c r="H458" s="1"/>
      <c r="I458" s="1"/>
      <c r="J458" s="1"/>
      <c r="K458" s="1"/>
      <c r="L458" s="1"/>
      <c r="M458" s="1"/>
      <c r="N458" s="1"/>
      <c r="O458" s="38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66" t="s">
        <v>131</v>
      </c>
      <c r="B459" s="67">
        <v>351</v>
      </c>
      <c r="C459" s="68" t="s">
        <v>173</v>
      </c>
      <c r="D459" s="71">
        <v>880251000</v>
      </c>
      <c r="E459" s="73">
        <v>0</v>
      </c>
      <c r="F459" s="74">
        <f t="shared" si="7"/>
        <v>880251000</v>
      </c>
      <c r="G459" s="43"/>
      <c r="H459" s="1"/>
      <c r="I459" s="1"/>
      <c r="J459" s="1"/>
      <c r="K459" s="1"/>
      <c r="L459" s="1"/>
      <c r="M459" s="1"/>
      <c r="N459" s="1"/>
      <c r="O459" s="38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66" t="s">
        <v>131</v>
      </c>
      <c r="B460" s="67">
        <v>352</v>
      </c>
      <c r="C460" s="68" t="s">
        <v>174</v>
      </c>
      <c r="D460" s="71">
        <v>8500000</v>
      </c>
      <c r="E460" s="73">
        <v>0</v>
      </c>
      <c r="F460" s="74">
        <f t="shared" si="7"/>
        <v>8500000</v>
      </c>
      <c r="G460" s="43"/>
      <c r="H460" s="1"/>
      <c r="I460" s="1"/>
      <c r="J460" s="1"/>
      <c r="K460" s="1"/>
      <c r="L460" s="1"/>
      <c r="M460" s="1"/>
      <c r="N460" s="1"/>
      <c r="O460" s="38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66" t="s">
        <v>131</v>
      </c>
      <c r="B461" s="67">
        <v>357</v>
      </c>
      <c r="C461" s="68" t="s">
        <v>175</v>
      </c>
      <c r="D461" s="71">
        <v>3000000</v>
      </c>
      <c r="E461" s="73">
        <v>2000</v>
      </c>
      <c r="F461" s="74">
        <f t="shared" si="7"/>
        <v>2998000</v>
      </c>
      <c r="G461" s="43"/>
      <c r="H461" s="1"/>
      <c r="I461" s="1"/>
      <c r="J461" s="1"/>
      <c r="K461" s="1"/>
      <c r="L461" s="1"/>
      <c r="M461" s="1"/>
      <c r="N461" s="1"/>
      <c r="O461" s="38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66" t="s">
        <v>131</v>
      </c>
      <c r="B462" s="67">
        <v>358</v>
      </c>
      <c r="C462" s="68" t="s">
        <v>176</v>
      </c>
      <c r="D462" s="71">
        <v>10000000</v>
      </c>
      <c r="E462" s="73">
        <v>0</v>
      </c>
      <c r="F462" s="74">
        <f t="shared" si="7"/>
        <v>10000000</v>
      </c>
      <c r="G462" s="43"/>
      <c r="H462" s="1"/>
      <c r="I462" s="1"/>
      <c r="J462" s="1"/>
      <c r="K462" s="1"/>
      <c r="L462" s="1"/>
      <c r="M462" s="1"/>
      <c r="N462" s="1"/>
      <c r="O462" s="38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66" t="s">
        <v>131</v>
      </c>
      <c r="B463" s="67">
        <v>361</v>
      </c>
      <c r="C463" s="68" t="s">
        <v>177</v>
      </c>
      <c r="D463" s="71">
        <v>400000000</v>
      </c>
      <c r="E463" s="73">
        <v>94423601</v>
      </c>
      <c r="F463" s="74">
        <f t="shared" si="7"/>
        <v>305576399</v>
      </c>
      <c r="G463" s="43"/>
      <c r="H463" s="1"/>
      <c r="I463" s="1"/>
      <c r="J463" s="1"/>
      <c r="K463" s="1"/>
      <c r="L463" s="1"/>
      <c r="M463" s="1"/>
      <c r="N463" s="1"/>
      <c r="O463" s="38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66" t="s">
        <v>131</v>
      </c>
      <c r="B464" s="67">
        <v>391</v>
      </c>
      <c r="C464" s="68" t="s">
        <v>178</v>
      </c>
      <c r="D464" s="71">
        <v>3500000</v>
      </c>
      <c r="E464" s="73">
        <v>720000</v>
      </c>
      <c r="F464" s="74">
        <f t="shared" si="7"/>
        <v>2780000</v>
      </c>
      <c r="G464" s="43"/>
      <c r="H464" s="1"/>
      <c r="I464" s="1"/>
      <c r="J464" s="1"/>
      <c r="K464" s="1"/>
      <c r="L464" s="1"/>
      <c r="M464" s="1"/>
      <c r="N464" s="1"/>
      <c r="O464" s="38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66" t="s">
        <v>131</v>
      </c>
      <c r="B465" s="67">
        <v>392</v>
      </c>
      <c r="C465" s="68" t="s">
        <v>179</v>
      </c>
      <c r="D465" s="71">
        <v>60218200</v>
      </c>
      <c r="E465" s="73">
        <v>0</v>
      </c>
      <c r="F465" s="74">
        <f t="shared" si="7"/>
        <v>60218200</v>
      </c>
      <c r="G465" s="43"/>
      <c r="H465" s="1"/>
      <c r="I465" s="1"/>
      <c r="J465" s="1"/>
      <c r="K465" s="1"/>
      <c r="L465" s="1"/>
      <c r="M465" s="1"/>
      <c r="N465" s="1"/>
      <c r="O465" s="38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66" t="s">
        <v>131</v>
      </c>
      <c r="B466" s="67">
        <v>394</v>
      </c>
      <c r="C466" s="68" t="s">
        <v>180</v>
      </c>
      <c r="D466" s="71">
        <v>15000000</v>
      </c>
      <c r="E466" s="73">
        <v>2303890</v>
      </c>
      <c r="F466" s="74">
        <f t="shared" si="7"/>
        <v>12696110</v>
      </c>
      <c r="G466" s="43"/>
      <c r="H466" s="1"/>
      <c r="I466" s="1"/>
      <c r="J466" s="1"/>
      <c r="K466" s="1"/>
      <c r="L466" s="1"/>
      <c r="M466" s="1"/>
      <c r="N466" s="1"/>
      <c r="O466" s="38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66" t="s">
        <v>131</v>
      </c>
      <c r="B467" s="67">
        <v>399</v>
      </c>
      <c r="C467" s="68" t="s">
        <v>181</v>
      </c>
      <c r="D467" s="71">
        <v>5000000</v>
      </c>
      <c r="E467" s="73">
        <v>0</v>
      </c>
      <c r="F467" s="74">
        <f t="shared" si="7"/>
        <v>5000000</v>
      </c>
      <c r="G467" s="43"/>
      <c r="H467" s="1"/>
      <c r="I467" s="1"/>
      <c r="J467" s="1"/>
      <c r="K467" s="1"/>
      <c r="L467" s="1"/>
      <c r="M467" s="1"/>
      <c r="N467" s="1"/>
      <c r="O467" s="38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66" t="s">
        <v>131</v>
      </c>
      <c r="B468" s="67">
        <v>490</v>
      </c>
      <c r="C468" s="68" t="s">
        <v>182</v>
      </c>
      <c r="D468" s="71">
        <v>1715000000</v>
      </c>
      <c r="E468" s="73">
        <v>0</v>
      </c>
      <c r="F468" s="74">
        <f t="shared" si="7"/>
        <v>1715000000</v>
      </c>
      <c r="G468" s="43"/>
      <c r="H468" s="1"/>
      <c r="I468" s="1"/>
      <c r="J468" s="1"/>
      <c r="K468" s="1"/>
      <c r="L468" s="1"/>
      <c r="M468" s="1"/>
      <c r="N468" s="1"/>
      <c r="O468" s="38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66" t="s">
        <v>131</v>
      </c>
      <c r="B469" s="67">
        <v>522</v>
      </c>
      <c r="C469" s="68" t="s">
        <v>183</v>
      </c>
      <c r="D469" s="71">
        <v>950000000</v>
      </c>
      <c r="E469" s="73">
        <v>0</v>
      </c>
      <c r="F469" s="74">
        <f t="shared" si="7"/>
        <v>950000000</v>
      </c>
      <c r="G469" s="43"/>
      <c r="H469" s="1"/>
      <c r="I469" s="1"/>
      <c r="J469" s="1"/>
      <c r="K469" s="1"/>
      <c r="L469" s="1"/>
      <c r="M469" s="1"/>
      <c r="N469" s="1"/>
      <c r="O469" s="38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66" t="s">
        <v>131</v>
      </c>
      <c r="B470" s="67">
        <v>532</v>
      </c>
      <c r="C470" s="68" t="s">
        <v>340</v>
      </c>
      <c r="D470" s="71">
        <v>13300000</v>
      </c>
      <c r="E470" s="73">
        <v>0</v>
      </c>
      <c r="F470" s="74">
        <f t="shared" si="7"/>
        <v>13300000</v>
      </c>
      <c r="G470" s="43"/>
      <c r="H470" s="1"/>
      <c r="I470" s="1"/>
      <c r="J470" s="1"/>
      <c r="K470" s="1"/>
      <c r="L470" s="1"/>
      <c r="M470" s="1"/>
      <c r="N470" s="1"/>
      <c r="O470" s="38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66" t="s">
        <v>131</v>
      </c>
      <c r="B471" s="67">
        <v>533</v>
      </c>
      <c r="C471" s="68" t="s">
        <v>184</v>
      </c>
      <c r="D471" s="71">
        <v>0</v>
      </c>
      <c r="E471" s="73"/>
      <c r="F471" s="74">
        <f t="shared" si="7"/>
        <v>0</v>
      </c>
      <c r="G471" s="43"/>
      <c r="H471" s="1"/>
      <c r="I471" s="1"/>
      <c r="J471" s="1"/>
      <c r="K471" s="1"/>
      <c r="L471" s="1"/>
      <c r="M471" s="1"/>
      <c r="N471" s="1"/>
      <c r="O471" s="38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66" t="s">
        <v>131</v>
      </c>
      <c r="B472" s="67">
        <v>534</v>
      </c>
      <c r="C472" s="68" t="s">
        <v>185</v>
      </c>
      <c r="D472" s="71">
        <v>0</v>
      </c>
      <c r="E472" s="73"/>
      <c r="F472" s="74">
        <f t="shared" si="7"/>
        <v>0</v>
      </c>
      <c r="G472" s="43"/>
      <c r="H472" s="1"/>
      <c r="I472" s="1"/>
      <c r="J472" s="1"/>
      <c r="K472" s="1"/>
      <c r="L472" s="1"/>
      <c r="M472" s="1"/>
      <c r="N472" s="1"/>
      <c r="O472" s="38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66" t="s">
        <v>131</v>
      </c>
      <c r="B473" s="67">
        <v>536</v>
      </c>
      <c r="C473" s="68" t="s">
        <v>186</v>
      </c>
      <c r="D473" s="71">
        <v>30000000</v>
      </c>
      <c r="E473" s="73">
        <v>0</v>
      </c>
      <c r="F473" s="74">
        <f t="shared" si="7"/>
        <v>30000000</v>
      </c>
      <c r="G473" s="43"/>
      <c r="H473" s="1"/>
      <c r="I473" s="1"/>
      <c r="J473" s="1"/>
      <c r="K473" s="1"/>
      <c r="L473" s="1"/>
      <c r="M473" s="1"/>
      <c r="N473" s="1"/>
      <c r="O473" s="38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66" t="s">
        <v>131</v>
      </c>
      <c r="B474" s="67">
        <v>537</v>
      </c>
      <c r="C474" s="68" t="s">
        <v>187</v>
      </c>
      <c r="D474" s="71">
        <v>0</v>
      </c>
      <c r="E474" s="73"/>
      <c r="F474" s="74">
        <f t="shared" si="7"/>
        <v>0</v>
      </c>
      <c r="G474" s="43"/>
      <c r="H474" s="1"/>
      <c r="I474" s="1"/>
      <c r="J474" s="1"/>
      <c r="K474" s="1"/>
      <c r="L474" s="1"/>
      <c r="M474" s="1"/>
      <c r="N474" s="1"/>
      <c r="O474" s="38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66" t="s">
        <v>131</v>
      </c>
      <c r="B475" s="67">
        <v>538</v>
      </c>
      <c r="C475" s="68" t="s">
        <v>188</v>
      </c>
      <c r="D475" s="71">
        <v>25000000</v>
      </c>
      <c r="E475" s="73">
        <v>0</v>
      </c>
      <c r="F475" s="74">
        <f t="shared" si="7"/>
        <v>25000000</v>
      </c>
      <c r="G475" s="43"/>
      <c r="H475" s="1"/>
      <c r="I475" s="1"/>
      <c r="J475" s="1"/>
      <c r="K475" s="1"/>
      <c r="L475" s="1"/>
      <c r="M475" s="1"/>
      <c r="N475" s="1"/>
      <c r="O475" s="38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66" t="s">
        <v>131</v>
      </c>
      <c r="B476" s="67">
        <v>541</v>
      </c>
      <c r="C476" s="68" t="s">
        <v>189</v>
      </c>
      <c r="D476" s="71">
        <v>1799511500</v>
      </c>
      <c r="E476" s="73">
        <v>120770000</v>
      </c>
      <c r="F476" s="74">
        <f t="shared" si="7"/>
        <v>1678741500</v>
      </c>
      <c r="G476" s="43"/>
      <c r="H476" s="1"/>
      <c r="I476" s="1"/>
      <c r="J476" s="1"/>
      <c r="K476" s="1"/>
      <c r="L476" s="1"/>
      <c r="M476" s="1"/>
      <c r="N476" s="1"/>
      <c r="O476" s="38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66" t="s">
        <v>131</v>
      </c>
      <c r="B477" s="67">
        <v>542</v>
      </c>
      <c r="C477" s="68" t="s">
        <v>190</v>
      </c>
      <c r="D477" s="71">
        <v>65000000</v>
      </c>
      <c r="E477" s="73">
        <v>0</v>
      </c>
      <c r="F477" s="74">
        <f t="shared" si="7"/>
        <v>65000000</v>
      </c>
      <c r="G477" s="43"/>
      <c r="H477" s="1"/>
      <c r="I477" s="1"/>
      <c r="J477" s="1"/>
      <c r="K477" s="1"/>
      <c r="L477" s="1"/>
      <c r="M477" s="1"/>
      <c r="N477" s="1"/>
      <c r="O477" s="38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66" t="s">
        <v>131</v>
      </c>
      <c r="B478" s="67">
        <v>543</v>
      </c>
      <c r="C478" s="68" t="s">
        <v>191</v>
      </c>
      <c r="D478" s="71">
        <v>492577997</v>
      </c>
      <c r="E478" s="73">
        <v>0</v>
      </c>
      <c r="F478" s="74">
        <f t="shared" si="7"/>
        <v>492577997</v>
      </c>
      <c r="G478" s="43"/>
      <c r="H478" s="1"/>
      <c r="I478" s="1"/>
      <c r="J478" s="1"/>
      <c r="K478" s="1"/>
      <c r="L478" s="1"/>
      <c r="M478" s="1"/>
      <c r="N478" s="1"/>
      <c r="O478" s="38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66" t="s">
        <v>131</v>
      </c>
      <c r="B479" s="67">
        <v>579</v>
      </c>
      <c r="C479" s="68" t="s">
        <v>192</v>
      </c>
      <c r="D479" s="71">
        <v>1542795635</v>
      </c>
      <c r="E479" s="73"/>
      <c r="F479" s="74">
        <f t="shared" si="7"/>
        <v>1542795635</v>
      </c>
      <c r="G479" s="43"/>
      <c r="H479" s="1"/>
      <c r="I479" s="1"/>
      <c r="J479" s="1"/>
      <c r="K479" s="1"/>
      <c r="L479" s="1"/>
      <c r="M479" s="1"/>
      <c r="N479" s="1"/>
      <c r="O479" s="38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66" t="s">
        <v>131</v>
      </c>
      <c r="B480" s="67">
        <v>841</v>
      </c>
      <c r="C480" s="68" t="s">
        <v>193</v>
      </c>
      <c r="D480" s="71">
        <v>370000000</v>
      </c>
      <c r="E480" s="73">
        <v>94600001</v>
      </c>
      <c r="F480" s="74">
        <f t="shared" si="7"/>
        <v>275399999</v>
      </c>
      <c r="G480" s="43"/>
      <c r="H480" s="1"/>
      <c r="I480" s="1"/>
      <c r="J480" s="1"/>
      <c r="K480" s="1"/>
      <c r="L480" s="1"/>
      <c r="M480" s="1"/>
      <c r="N480" s="1"/>
      <c r="O480" s="38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66" t="s">
        <v>131</v>
      </c>
      <c r="B481" s="67">
        <v>910</v>
      </c>
      <c r="C481" s="68" t="s">
        <v>194</v>
      </c>
      <c r="D481" s="71">
        <v>12751000</v>
      </c>
      <c r="E481" s="73"/>
      <c r="F481" s="74">
        <f t="shared" si="7"/>
        <v>12751000</v>
      </c>
      <c r="G481" s="43"/>
      <c r="H481" s="1"/>
      <c r="I481" s="1"/>
      <c r="J481" s="1"/>
      <c r="K481" s="1"/>
      <c r="L481" s="1"/>
      <c r="M481" s="1"/>
      <c r="N481" s="1"/>
      <c r="O481" s="38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262" t="s">
        <v>219</v>
      </c>
      <c r="B482" s="263"/>
      <c r="C482" s="264"/>
      <c r="D482" s="91">
        <f>SUM(D413:D481)</f>
        <v>71090098631</v>
      </c>
      <c r="E482" s="158">
        <f t="shared" ref="E482:F482" si="8">SUM(E413:E481)</f>
        <v>12395710806</v>
      </c>
      <c r="F482" s="159">
        <f t="shared" si="8"/>
        <v>58694387825</v>
      </c>
      <c r="G482" s="43"/>
      <c r="H482" s="1"/>
      <c r="I482" s="1"/>
      <c r="J482" s="1"/>
      <c r="K482" s="1"/>
      <c r="L482" s="1"/>
      <c r="M482" s="1"/>
      <c r="N482" s="1"/>
      <c r="O482" s="38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62"/>
      <c r="B483" s="62"/>
      <c r="C483" s="62"/>
      <c r="D483" s="176"/>
      <c r="E483" s="176"/>
      <c r="F483" s="176"/>
      <c r="G483" s="50"/>
      <c r="H483" s="1"/>
      <c r="I483" s="1"/>
      <c r="J483" s="1"/>
      <c r="K483" s="1"/>
      <c r="L483" s="1"/>
      <c r="M483" s="1"/>
      <c r="N483" s="1"/>
      <c r="O483" s="38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284" t="s">
        <v>88</v>
      </c>
      <c r="B484" s="285"/>
      <c r="C484" s="285"/>
      <c r="D484" s="285"/>
      <c r="E484" s="285"/>
      <c r="F484" s="285"/>
      <c r="G484" s="286"/>
      <c r="H484" s="1"/>
      <c r="I484" s="1"/>
      <c r="J484" s="1"/>
      <c r="K484" s="1"/>
      <c r="L484" s="1"/>
      <c r="M484" s="1"/>
      <c r="N484" s="1"/>
      <c r="O484" s="38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265"/>
      <c r="B485" s="266"/>
      <c r="C485" s="28"/>
      <c r="D485" s="28"/>
      <c r="E485" s="28"/>
      <c r="F485" s="28"/>
      <c r="G485" s="29" t="s">
        <v>92</v>
      </c>
      <c r="H485" s="1"/>
      <c r="I485" s="1"/>
      <c r="J485" s="1"/>
      <c r="K485" s="1"/>
      <c r="L485" s="1"/>
      <c r="M485" s="1"/>
      <c r="N485" s="1"/>
      <c r="O485" s="38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267" t="s">
        <v>89</v>
      </c>
      <c r="B486" s="268"/>
      <c r="C486" s="23" t="s">
        <v>81</v>
      </c>
      <c r="D486" s="23" t="s">
        <v>90</v>
      </c>
      <c r="E486" s="23" t="s">
        <v>91</v>
      </c>
      <c r="F486" s="23" t="s">
        <v>93</v>
      </c>
      <c r="G486" s="240" t="s">
        <v>241</v>
      </c>
      <c r="H486" s="1"/>
      <c r="I486" s="1"/>
      <c r="J486" s="1"/>
      <c r="K486" s="1"/>
      <c r="L486" s="1"/>
      <c r="M486" s="1"/>
      <c r="N486" s="1"/>
      <c r="O486" s="38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66" t="s">
        <v>129</v>
      </c>
      <c r="B487" s="67">
        <v>111</v>
      </c>
      <c r="C487" s="68" t="s">
        <v>130</v>
      </c>
      <c r="D487" s="69">
        <v>29641715838</v>
      </c>
      <c r="E487" s="69">
        <v>6761683708</v>
      </c>
      <c r="F487" s="157">
        <f>D487-E487</f>
        <v>22880032130</v>
      </c>
      <c r="G487" s="43"/>
      <c r="H487" s="1"/>
      <c r="I487" s="1"/>
      <c r="J487" s="1"/>
      <c r="K487" s="1"/>
      <c r="L487" s="1"/>
      <c r="M487" s="1"/>
      <c r="N487" s="1"/>
      <c r="O487" s="38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66" t="s">
        <v>131</v>
      </c>
      <c r="B488" s="67">
        <v>111</v>
      </c>
      <c r="C488" s="68" t="s">
        <v>130</v>
      </c>
      <c r="D488" s="69">
        <v>744707124</v>
      </c>
      <c r="E488" s="69">
        <v>74933240</v>
      </c>
      <c r="F488" s="157">
        <f t="shared" ref="F488:F555" si="9">D488-E488</f>
        <v>669773884</v>
      </c>
      <c r="G488" s="43"/>
      <c r="H488" s="1"/>
      <c r="I488" s="1"/>
      <c r="J488" s="1"/>
      <c r="K488" s="1"/>
      <c r="L488" s="1"/>
      <c r="M488" s="1"/>
      <c r="N488" s="1"/>
      <c r="O488" s="38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66" t="s">
        <v>129</v>
      </c>
      <c r="B489" s="67">
        <v>113</v>
      </c>
      <c r="C489" s="68" t="s">
        <v>132</v>
      </c>
      <c r="D489" s="69">
        <v>143138400</v>
      </c>
      <c r="E489" s="69">
        <v>38285850</v>
      </c>
      <c r="F489" s="157">
        <f t="shared" si="9"/>
        <v>104852550</v>
      </c>
      <c r="G489" s="43"/>
      <c r="H489" s="1"/>
      <c r="I489" s="1"/>
      <c r="J489" s="1"/>
      <c r="K489" s="1"/>
      <c r="L489" s="1"/>
      <c r="M489" s="1"/>
      <c r="N489" s="1"/>
      <c r="O489" s="38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66" t="s">
        <v>129</v>
      </c>
      <c r="B490" s="67">
        <v>114</v>
      </c>
      <c r="C490" s="68" t="s">
        <v>133</v>
      </c>
      <c r="D490" s="69">
        <v>2482071185</v>
      </c>
      <c r="E490" s="69">
        <v>2212752072</v>
      </c>
      <c r="F490" s="157">
        <f>D490-E490</f>
        <v>269319113</v>
      </c>
      <c r="G490" s="43"/>
      <c r="H490" s="1"/>
      <c r="I490" s="1"/>
      <c r="J490" s="1"/>
      <c r="K490" s="1"/>
      <c r="L490" s="1"/>
      <c r="M490" s="1"/>
      <c r="N490" s="1"/>
      <c r="O490" s="38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66" t="s">
        <v>131</v>
      </c>
      <c r="B491" s="67">
        <v>114</v>
      </c>
      <c r="C491" s="68" t="s">
        <v>133</v>
      </c>
      <c r="D491" s="69">
        <v>62058926</v>
      </c>
      <c r="E491" s="69">
        <v>15160595</v>
      </c>
      <c r="F491" s="157">
        <f t="shared" si="9"/>
        <v>46898331</v>
      </c>
      <c r="G491" s="43"/>
      <c r="H491" s="1"/>
      <c r="I491" s="1"/>
      <c r="J491" s="1"/>
      <c r="K491" s="1"/>
      <c r="L491" s="1"/>
      <c r="M491" s="1"/>
      <c r="N491" s="1"/>
      <c r="O491" s="38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66" t="s">
        <v>131</v>
      </c>
      <c r="B492" s="67">
        <v>123</v>
      </c>
      <c r="C492" s="68" t="s">
        <v>134</v>
      </c>
      <c r="D492" s="69">
        <v>630975895</v>
      </c>
      <c r="E492" s="69">
        <v>222967659</v>
      </c>
      <c r="F492" s="157">
        <f t="shared" si="9"/>
        <v>408008236</v>
      </c>
      <c r="G492" s="43"/>
      <c r="H492" s="1"/>
      <c r="I492" s="1"/>
      <c r="J492" s="1"/>
      <c r="K492" s="1"/>
      <c r="L492" s="1"/>
      <c r="M492" s="1"/>
      <c r="N492" s="1"/>
      <c r="O492" s="38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66" t="s">
        <v>131</v>
      </c>
      <c r="B493" s="67">
        <v>125</v>
      </c>
      <c r="C493" s="68" t="s">
        <v>135</v>
      </c>
      <c r="D493" s="69">
        <v>136269226</v>
      </c>
      <c r="E493" s="69">
        <v>53210189</v>
      </c>
      <c r="F493" s="157">
        <f t="shared" si="9"/>
        <v>83059037</v>
      </c>
      <c r="G493" s="43"/>
      <c r="H493" s="1"/>
      <c r="I493" s="1"/>
      <c r="J493" s="1"/>
      <c r="K493" s="1"/>
      <c r="L493" s="1"/>
      <c r="M493" s="1"/>
      <c r="N493" s="1"/>
      <c r="O493" s="38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66" t="s">
        <v>131</v>
      </c>
      <c r="B494" s="67">
        <v>131</v>
      </c>
      <c r="C494" s="68" t="s">
        <v>136</v>
      </c>
      <c r="D494" s="69">
        <v>2084751247</v>
      </c>
      <c r="E494" s="69">
        <v>1920000</v>
      </c>
      <c r="F494" s="157">
        <f t="shared" si="9"/>
        <v>2082831247</v>
      </c>
      <c r="G494" s="43"/>
      <c r="H494" s="1"/>
      <c r="I494" s="1"/>
      <c r="J494" s="1"/>
      <c r="K494" s="1"/>
      <c r="L494" s="1"/>
      <c r="M494" s="1"/>
      <c r="N494" s="1"/>
      <c r="O494" s="38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66" t="s">
        <v>129</v>
      </c>
      <c r="B495" s="67">
        <v>133</v>
      </c>
      <c r="C495" s="68" t="s">
        <v>137</v>
      </c>
      <c r="D495" s="69">
        <v>353632000</v>
      </c>
      <c r="E495" s="69">
        <v>144055462</v>
      </c>
      <c r="F495" s="157">
        <f t="shared" si="9"/>
        <v>209576538</v>
      </c>
      <c r="G495" s="43"/>
      <c r="H495" s="1"/>
      <c r="I495" s="1"/>
      <c r="J495" s="1"/>
      <c r="K495" s="1"/>
      <c r="L495" s="1"/>
      <c r="M495" s="1"/>
      <c r="N495" s="1"/>
      <c r="O495" s="38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66" t="s">
        <v>131</v>
      </c>
      <c r="B496" s="67">
        <v>133</v>
      </c>
      <c r="C496" s="68" t="s">
        <v>137</v>
      </c>
      <c r="D496" s="69">
        <v>2451700000</v>
      </c>
      <c r="E496" s="69">
        <v>642592824</v>
      </c>
      <c r="F496" s="157">
        <f t="shared" si="9"/>
        <v>1809107176</v>
      </c>
      <c r="G496" s="43"/>
      <c r="H496" s="1"/>
      <c r="I496" s="1"/>
      <c r="J496" s="1"/>
      <c r="K496" s="1"/>
      <c r="L496" s="1"/>
      <c r="M496" s="1"/>
      <c r="N496" s="1"/>
      <c r="O496" s="38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66" t="s">
        <v>131</v>
      </c>
      <c r="B497" s="67">
        <v>137</v>
      </c>
      <c r="C497" s="90" t="s">
        <v>138</v>
      </c>
      <c r="D497" s="69">
        <v>186800000</v>
      </c>
      <c r="E497" s="69">
        <v>55733334</v>
      </c>
      <c r="F497" s="157">
        <f t="shared" si="9"/>
        <v>131066666</v>
      </c>
      <c r="G497" s="43"/>
      <c r="H497" s="1"/>
      <c r="I497" s="1"/>
      <c r="J497" s="1"/>
      <c r="K497" s="1"/>
      <c r="L497" s="1"/>
      <c r="M497" s="1"/>
      <c r="N497" s="1"/>
      <c r="O497" s="38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66" t="s">
        <v>131</v>
      </c>
      <c r="B498" s="67">
        <v>144</v>
      </c>
      <c r="C498" s="68" t="s">
        <v>139</v>
      </c>
      <c r="D498" s="69">
        <v>5675127370</v>
      </c>
      <c r="E498" s="69">
        <v>1506835108</v>
      </c>
      <c r="F498" s="157">
        <f t="shared" si="9"/>
        <v>4168292262</v>
      </c>
      <c r="G498" s="43"/>
      <c r="H498" s="1"/>
      <c r="I498" s="1"/>
      <c r="J498" s="1"/>
      <c r="K498" s="1"/>
      <c r="L498" s="1"/>
      <c r="M498" s="1"/>
      <c r="N498" s="1"/>
      <c r="O498" s="38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66" t="s">
        <v>131</v>
      </c>
      <c r="B499" s="67">
        <v>145</v>
      </c>
      <c r="C499" s="68" t="s">
        <v>140</v>
      </c>
      <c r="D499" s="69">
        <v>1428916295</v>
      </c>
      <c r="E499" s="69">
        <v>335448818</v>
      </c>
      <c r="F499" s="157">
        <f t="shared" si="9"/>
        <v>1093467477</v>
      </c>
      <c r="G499" s="43"/>
      <c r="H499" s="1"/>
      <c r="I499" s="1"/>
      <c r="J499" s="1"/>
      <c r="K499" s="1"/>
      <c r="L499" s="1"/>
      <c r="M499" s="1"/>
      <c r="N499" s="1"/>
      <c r="O499" s="38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66"/>
      <c r="B500" s="67">
        <v>148</v>
      </c>
      <c r="C500" s="68" t="s">
        <v>338</v>
      </c>
      <c r="D500" s="69">
        <v>70000000</v>
      </c>
      <c r="E500" s="69">
        <v>62000165</v>
      </c>
      <c r="F500" s="157">
        <f t="shared" si="9"/>
        <v>7999835</v>
      </c>
      <c r="G500" s="43"/>
      <c r="H500" s="1"/>
      <c r="I500" s="1"/>
      <c r="J500" s="1"/>
      <c r="K500" s="1"/>
      <c r="L500" s="1"/>
      <c r="M500" s="1"/>
      <c r="N500" s="1"/>
      <c r="O500" s="38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66" t="s">
        <v>129</v>
      </c>
      <c r="B501" s="67">
        <v>199</v>
      </c>
      <c r="C501" s="68" t="s">
        <v>141</v>
      </c>
      <c r="D501" s="69">
        <v>285100000</v>
      </c>
      <c r="E501" s="69">
        <v>68970576</v>
      </c>
      <c r="F501" s="157">
        <f t="shared" si="9"/>
        <v>216129424</v>
      </c>
      <c r="G501" s="43"/>
      <c r="H501" s="1"/>
      <c r="I501" s="1"/>
      <c r="J501" s="1"/>
      <c r="K501" s="1"/>
      <c r="L501" s="1"/>
      <c r="M501" s="1"/>
      <c r="N501" s="1"/>
      <c r="O501" s="38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66" t="s">
        <v>131</v>
      </c>
      <c r="B502" s="67">
        <v>199</v>
      </c>
      <c r="C502" s="68" t="s">
        <v>141</v>
      </c>
      <c r="D502" s="69">
        <v>339294240</v>
      </c>
      <c r="E502" s="69">
        <v>171995218</v>
      </c>
      <c r="F502" s="157">
        <f t="shared" si="9"/>
        <v>167299022</v>
      </c>
      <c r="G502" s="43"/>
      <c r="H502" s="1"/>
      <c r="I502" s="1"/>
      <c r="J502" s="1"/>
      <c r="K502" s="1"/>
      <c r="L502" s="1"/>
      <c r="M502" s="1"/>
      <c r="N502" s="1"/>
      <c r="O502" s="38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66" t="s">
        <v>131</v>
      </c>
      <c r="B503" s="67">
        <v>211</v>
      </c>
      <c r="C503" s="68" t="s">
        <v>142</v>
      </c>
      <c r="D503" s="69">
        <v>460500000</v>
      </c>
      <c r="E503" s="69">
        <v>81938000</v>
      </c>
      <c r="F503" s="157">
        <f t="shared" si="9"/>
        <v>378562000</v>
      </c>
      <c r="G503" s="43"/>
      <c r="H503" s="1"/>
      <c r="I503" s="1"/>
      <c r="J503" s="1"/>
      <c r="K503" s="1"/>
      <c r="L503" s="1"/>
      <c r="M503" s="1"/>
      <c r="N503" s="1"/>
      <c r="O503" s="38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66" t="s">
        <v>131</v>
      </c>
      <c r="B504" s="67">
        <v>212</v>
      </c>
      <c r="C504" s="68" t="s">
        <v>143</v>
      </c>
      <c r="D504" s="69">
        <v>85020000</v>
      </c>
      <c r="E504" s="69">
        <v>15096104</v>
      </c>
      <c r="F504" s="157">
        <f t="shared" si="9"/>
        <v>69923896</v>
      </c>
      <c r="G504" s="43"/>
      <c r="H504" s="1"/>
      <c r="I504" s="1"/>
      <c r="J504" s="1"/>
      <c r="K504" s="1"/>
      <c r="L504" s="1"/>
      <c r="M504" s="1"/>
      <c r="N504" s="1"/>
      <c r="O504" s="38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66" t="s">
        <v>131</v>
      </c>
      <c r="B505" s="67">
        <v>214</v>
      </c>
      <c r="C505" s="68" t="s">
        <v>144</v>
      </c>
      <c r="D505" s="69">
        <v>10080000</v>
      </c>
      <c r="E505" s="69">
        <v>787020</v>
      </c>
      <c r="F505" s="157">
        <f t="shared" si="9"/>
        <v>9292980</v>
      </c>
      <c r="G505" s="43"/>
      <c r="H505" s="1"/>
      <c r="I505" s="1"/>
      <c r="J505" s="1"/>
      <c r="K505" s="1"/>
      <c r="L505" s="1"/>
      <c r="M505" s="1"/>
      <c r="N505" s="1"/>
      <c r="O505" s="38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66" t="s">
        <v>131</v>
      </c>
      <c r="B506" s="67">
        <v>231</v>
      </c>
      <c r="C506" s="68" t="s">
        <v>145</v>
      </c>
      <c r="D506" s="69">
        <v>150000000</v>
      </c>
      <c r="E506" s="69">
        <v>0</v>
      </c>
      <c r="F506" s="157">
        <f t="shared" si="9"/>
        <v>150000000</v>
      </c>
      <c r="G506" s="43"/>
      <c r="H506" s="1"/>
      <c r="I506" s="1"/>
      <c r="J506" s="1"/>
      <c r="K506" s="1"/>
      <c r="L506" s="1"/>
      <c r="M506" s="1"/>
      <c r="N506" s="1"/>
      <c r="O506" s="38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66" t="s">
        <v>146</v>
      </c>
      <c r="B507" s="67">
        <v>232</v>
      </c>
      <c r="C507" s="68" t="s">
        <v>147</v>
      </c>
      <c r="D507" s="69">
        <v>1600000000</v>
      </c>
      <c r="E507" s="69">
        <v>286877965</v>
      </c>
      <c r="F507" s="157">
        <f t="shared" si="9"/>
        <v>1313122035</v>
      </c>
      <c r="G507" s="43"/>
      <c r="H507" s="1"/>
      <c r="I507" s="1"/>
      <c r="J507" s="1"/>
      <c r="K507" s="1"/>
      <c r="L507" s="1"/>
      <c r="M507" s="1"/>
      <c r="N507" s="1"/>
      <c r="O507" s="38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66" t="s">
        <v>131</v>
      </c>
      <c r="B508" s="67">
        <v>239</v>
      </c>
      <c r="C508" s="68" t="s">
        <v>148</v>
      </c>
      <c r="D508" s="69">
        <v>0</v>
      </c>
      <c r="E508" s="69"/>
      <c r="F508" s="157">
        <f t="shared" si="9"/>
        <v>0</v>
      </c>
      <c r="G508" s="43"/>
      <c r="H508" s="1"/>
      <c r="I508" s="1"/>
      <c r="J508" s="1"/>
      <c r="K508" s="1"/>
      <c r="L508" s="1"/>
      <c r="M508" s="1"/>
      <c r="N508" s="1"/>
      <c r="O508" s="38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66" t="s">
        <v>131</v>
      </c>
      <c r="B509" s="67">
        <v>242</v>
      </c>
      <c r="C509" s="68" t="s">
        <v>149</v>
      </c>
      <c r="D509" s="69">
        <v>1630899435</v>
      </c>
      <c r="E509" s="69">
        <v>246903613</v>
      </c>
      <c r="F509" s="157">
        <f t="shared" si="9"/>
        <v>1383995822</v>
      </c>
      <c r="G509" s="43"/>
      <c r="H509" s="1"/>
      <c r="I509" s="1"/>
      <c r="J509" s="1"/>
      <c r="K509" s="1"/>
      <c r="L509" s="1"/>
      <c r="M509" s="1"/>
      <c r="N509" s="1"/>
      <c r="O509" s="38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66" t="s">
        <v>131</v>
      </c>
      <c r="B510" s="67">
        <v>243</v>
      </c>
      <c r="C510" s="68" t="s">
        <v>150</v>
      </c>
      <c r="D510" s="69">
        <v>895771337</v>
      </c>
      <c r="E510" s="69">
        <v>285323700</v>
      </c>
      <c r="F510" s="157">
        <f t="shared" si="9"/>
        <v>610447637</v>
      </c>
      <c r="G510" s="43"/>
      <c r="H510" s="1"/>
      <c r="I510" s="1"/>
      <c r="J510" s="1"/>
      <c r="K510" s="1"/>
      <c r="L510" s="1"/>
      <c r="M510" s="1"/>
      <c r="N510" s="1"/>
      <c r="O510" s="38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66" t="s">
        <v>131</v>
      </c>
      <c r="B511" s="67">
        <v>244</v>
      </c>
      <c r="C511" s="68" t="s">
        <v>151</v>
      </c>
      <c r="D511" s="69">
        <v>415602566</v>
      </c>
      <c r="E511" s="69">
        <v>2100000</v>
      </c>
      <c r="F511" s="157">
        <f t="shared" si="9"/>
        <v>413502566</v>
      </c>
      <c r="G511" s="43"/>
      <c r="H511" s="1"/>
      <c r="I511" s="1"/>
      <c r="J511" s="1"/>
      <c r="K511" s="1"/>
      <c r="L511" s="1"/>
      <c r="M511" s="1"/>
      <c r="N511" s="1"/>
      <c r="O511" s="38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66" t="s">
        <v>131</v>
      </c>
      <c r="B512" s="67">
        <v>245</v>
      </c>
      <c r="C512" s="68" t="s">
        <v>152</v>
      </c>
      <c r="D512" s="69">
        <v>569749000</v>
      </c>
      <c r="E512" s="69">
        <v>72993805</v>
      </c>
      <c r="F512" s="157">
        <f t="shared" si="9"/>
        <v>496755195</v>
      </c>
      <c r="G512" s="43"/>
      <c r="H512" s="1"/>
      <c r="I512" s="1"/>
      <c r="J512" s="1"/>
      <c r="K512" s="1"/>
      <c r="L512" s="1"/>
      <c r="M512" s="1"/>
      <c r="N512" s="1"/>
      <c r="O512" s="38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66" t="s">
        <v>131</v>
      </c>
      <c r="B513" s="67">
        <v>246</v>
      </c>
      <c r="C513" s="68" t="s">
        <v>153</v>
      </c>
      <c r="D513" s="69">
        <v>15000000</v>
      </c>
      <c r="E513" s="69">
        <v>0</v>
      </c>
      <c r="F513" s="157">
        <f t="shared" si="9"/>
        <v>15000000</v>
      </c>
      <c r="G513" s="43"/>
      <c r="H513" s="1"/>
      <c r="I513" s="1"/>
      <c r="J513" s="1"/>
      <c r="K513" s="1"/>
      <c r="L513" s="1"/>
      <c r="M513" s="1"/>
      <c r="N513" s="1"/>
      <c r="O513" s="38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66" t="s">
        <v>131</v>
      </c>
      <c r="B514" s="67">
        <v>251</v>
      </c>
      <c r="C514" s="68" t="s">
        <v>154</v>
      </c>
      <c r="D514" s="69">
        <v>94510000</v>
      </c>
      <c r="E514" s="69">
        <v>29080000</v>
      </c>
      <c r="F514" s="157">
        <f t="shared" si="9"/>
        <v>65430000</v>
      </c>
      <c r="G514" s="43"/>
      <c r="H514" s="1"/>
      <c r="I514" s="1"/>
      <c r="J514" s="1"/>
      <c r="K514" s="1"/>
      <c r="L514" s="1"/>
      <c r="M514" s="1"/>
      <c r="N514" s="1"/>
      <c r="O514" s="38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66" t="s">
        <v>131</v>
      </c>
      <c r="B515" s="67">
        <v>252</v>
      </c>
      <c r="C515" s="68" t="s">
        <v>155</v>
      </c>
      <c r="D515" s="69">
        <v>30000000</v>
      </c>
      <c r="E515" s="69">
        <v>2520000</v>
      </c>
      <c r="F515" s="157">
        <f t="shared" si="9"/>
        <v>27480000</v>
      </c>
      <c r="G515" s="43"/>
      <c r="H515" s="1"/>
      <c r="I515" s="1"/>
      <c r="J515" s="1"/>
      <c r="K515" s="1"/>
      <c r="L515" s="1"/>
      <c r="M515" s="1"/>
      <c r="N515" s="1"/>
      <c r="O515" s="38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66" t="s">
        <v>131</v>
      </c>
      <c r="B516" s="67">
        <v>261</v>
      </c>
      <c r="C516" s="68" t="s">
        <v>156</v>
      </c>
      <c r="D516" s="69">
        <v>1726353159</v>
      </c>
      <c r="E516" s="69">
        <v>4727978</v>
      </c>
      <c r="F516" s="157">
        <f t="shared" si="9"/>
        <v>1721625181</v>
      </c>
      <c r="G516" s="43"/>
      <c r="H516" s="1"/>
      <c r="I516" s="1"/>
      <c r="J516" s="1"/>
      <c r="K516" s="1"/>
      <c r="L516" s="1"/>
      <c r="M516" s="1"/>
      <c r="N516" s="1"/>
      <c r="O516" s="38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66" t="s">
        <v>131</v>
      </c>
      <c r="B517" s="67">
        <v>262</v>
      </c>
      <c r="C517" s="68" t="s">
        <v>157</v>
      </c>
      <c r="D517" s="69">
        <v>1038806800</v>
      </c>
      <c r="E517" s="69">
        <v>204302850</v>
      </c>
      <c r="F517" s="157">
        <f t="shared" si="9"/>
        <v>834503950</v>
      </c>
      <c r="G517" s="43"/>
      <c r="H517" s="1"/>
      <c r="I517" s="1"/>
      <c r="J517" s="1"/>
      <c r="K517" s="1"/>
      <c r="L517" s="1"/>
      <c r="M517" s="1"/>
      <c r="N517" s="1"/>
      <c r="O517" s="38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66" t="s">
        <v>158</v>
      </c>
      <c r="B518" s="67">
        <v>263</v>
      </c>
      <c r="C518" s="68" t="s">
        <v>159</v>
      </c>
      <c r="D518" s="69">
        <v>0</v>
      </c>
      <c r="E518" s="69">
        <v>0</v>
      </c>
      <c r="F518" s="157">
        <f t="shared" si="9"/>
        <v>0</v>
      </c>
      <c r="G518" s="43"/>
      <c r="H518" s="1"/>
      <c r="I518" s="1"/>
      <c r="J518" s="1"/>
      <c r="K518" s="1"/>
      <c r="L518" s="1"/>
      <c r="M518" s="1"/>
      <c r="N518" s="1"/>
      <c r="O518" s="38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66" t="s">
        <v>158</v>
      </c>
      <c r="B519" s="67">
        <v>264</v>
      </c>
      <c r="C519" s="68" t="s">
        <v>160</v>
      </c>
      <c r="D519" s="69">
        <v>150000000</v>
      </c>
      <c r="E519" s="69">
        <v>0</v>
      </c>
      <c r="F519" s="157">
        <f t="shared" si="9"/>
        <v>150000000</v>
      </c>
      <c r="G519" s="43"/>
      <c r="H519" s="1"/>
      <c r="I519" s="1"/>
      <c r="J519" s="1"/>
      <c r="K519" s="1"/>
      <c r="L519" s="1"/>
      <c r="M519" s="1"/>
      <c r="N519" s="1"/>
      <c r="O519" s="38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66" t="s">
        <v>131</v>
      </c>
      <c r="B520" s="67">
        <v>265</v>
      </c>
      <c r="C520" s="68" t="s">
        <v>161</v>
      </c>
      <c r="D520" s="69">
        <v>10000000</v>
      </c>
      <c r="E520" s="69">
        <v>2080000</v>
      </c>
      <c r="F520" s="157">
        <f t="shared" si="9"/>
        <v>7920000</v>
      </c>
      <c r="G520" s="43"/>
      <c r="H520" s="1"/>
      <c r="I520" s="1"/>
      <c r="J520" s="1"/>
      <c r="K520" s="1"/>
      <c r="L520" s="1"/>
      <c r="M520" s="1"/>
      <c r="N520" s="1"/>
      <c r="O520" s="38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66" t="s">
        <v>131</v>
      </c>
      <c r="B521" s="70">
        <v>266</v>
      </c>
      <c r="C521" s="68" t="s">
        <v>162</v>
      </c>
      <c r="D521" s="69">
        <v>50000000</v>
      </c>
      <c r="E521" s="69">
        <v>0</v>
      </c>
      <c r="F521" s="157">
        <f t="shared" si="9"/>
        <v>50000000</v>
      </c>
      <c r="G521" s="43"/>
      <c r="H521" s="1"/>
      <c r="I521" s="1"/>
      <c r="J521" s="1"/>
      <c r="K521" s="1"/>
      <c r="L521" s="1"/>
      <c r="M521" s="1"/>
      <c r="N521" s="1"/>
      <c r="O521" s="38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66" t="s">
        <v>131</v>
      </c>
      <c r="B522" s="67">
        <v>268</v>
      </c>
      <c r="C522" s="68" t="s">
        <v>163</v>
      </c>
      <c r="D522" s="69">
        <v>6710000</v>
      </c>
      <c r="E522" s="69">
        <v>0</v>
      </c>
      <c r="F522" s="157">
        <f>D522-E522</f>
        <v>6710000</v>
      </c>
      <c r="G522" s="43"/>
      <c r="H522" s="1"/>
      <c r="I522" s="1"/>
      <c r="J522" s="1"/>
      <c r="K522" s="1"/>
      <c r="L522" s="1"/>
      <c r="M522" s="1"/>
      <c r="N522" s="1"/>
      <c r="O522" s="38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66" t="s">
        <v>131</v>
      </c>
      <c r="B523" s="67">
        <v>271</v>
      </c>
      <c r="C523" s="68" t="s">
        <v>339</v>
      </c>
      <c r="D523" s="69">
        <v>3452425034</v>
      </c>
      <c r="E523" s="69">
        <v>1110665850</v>
      </c>
      <c r="F523" s="157">
        <f>D523-E523</f>
        <v>2341759184</v>
      </c>
      <c r="G523" s="43"/>
      <c r="H523" s="1"/>
      <c r="I523" s="1"/>
      <c r="J523" s="1"/>
      <c r="K523" s="1"/>
      <c r="L523" s="1"/>
      <c r="M523" s="1"/>
      <c r="N523" s="1"/>
      <c r="O523" s="38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66" t="s">
        <v>131</v>
      </c>
      <c r="B524" s="67">
        <v>288</v>
      </c>
      <c r="C524" s="68" t="s">
        <v>164</v>
      </c>
      <c r="D524" s="69">
        <v>90000000</v>
      </c>
      <c r="E524" s="69">
        <v>19998000</v>
      </c>
      <c r="F524" s="157">
        <f t="shared" si="9"/>
        <v>70002000</v>
      </c>
      <c r="G524" s="43"/>
      <c r="H524" s="1"/>
      <c r="I524" s="1"/>
      <c r="J524" s="1"/>
      <c r="K524" s="1"/>
      <c r="L524" s="1"/>
      <c r="M524" s="1"/>
      <c r="N524" s="1"/>
      <c r="O524" s="38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66" t="s">
        <v>131</v>
      </c>
      <c r="B525" s="67">
        <v>291</v>
      </c>
      <c r="C525" s="68" t="s">
        <v>165</v>
      </c>
      <c r="D525" s="69">
        <v>100000000</v>
      </c>
      <c r="E525" s="69">
        <v>0</v>
      </c>
      <c r="F525" s="157">
        <f t="shared" si="9"/>
        <v>100000000</v>
      </c>
      <c r="G525" s="43"/>
      <c r="H525" s="1"/>
      <c r="I525" s="1"/>
      <c r="J525" s="1"/>
      <c r="K525" s="1"/>
      <c r="L525" s="1"/>
      <c r="M525" s="1"/>
      <c r="N525" s="1"/>
      <c r="O525" s="38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66" t="s">
        <v>131</v>
      </c>
      <c r="B526" s="67">
        <v>311</v>
      </c>
      <c r="C526" s="68" t="s">
        <v>166</v>
      </c>
      <c r="D526" s="69">
        <v>20000000</v>
      </c>
      <c r="E526" s="69">
        <v>7362350</v>
      </c>
      <c r="F526" s="157">
        <f t="shared" si="9"/>
        <v>12637650</v>
      </c>
      <c r="G526" s="43"/>
      <c r="H526" s="1"/>
      <c r="I526" s="1"/>
      <c r="J526" s="1"/>
      <c r="K526" s="1"/>
      <c r="L526" s="1"/>
      <c r="M526" s="1"/>
      <c r="N526" s="1"/>
      <c r="O526" s="38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66" t="s">
        <v>131</v>
      </c>
      <c r="B527" s="67">
        <v>331</v>
      </c>
      <c r="C527" s="68" t="s">
        <v>167</v>
      </c>
      <c r="D527" s="69">
        <v>620000000</v>
      </c>
      <c r="E527" s="69">
        <v>47781900</v>
      </c>
      <c r="F527" s="157">
        <f t="shared" si="9"/>
        <v>572218100</v>
      </c>
      <c r="G527" s="43"/>
      <c r="H527" s="1"/>
      <c r="I527" s="1"/>
      <c r="J527" s="1"/>
      <c r="K527" s="1"/>
      <c r="L527" s="1"/>
      <c r="M527" s="1"/>
      <c r="N527" s="1"/>
      <c r="O527" s="38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66" t="s">
        <v>131</v>
      </c>
      <c r="B528" s="67">
        <v>334</v>
      </c>
      <c r="C528" s="68" t="s">
        <v>168</v>
      </c>
      <c r="D528" s="69">
        <v>219940007</v>
      </c>
      <c r="E528" s="69">
        <v>29358800</v>
      </c>
      <c r="F528" s="157">
        <f t="shared" si="9"/>
        <v>190581207</v>
      </c>
      <c r="G528" s="43"/>
      <c r="H528" s="1"/>
      <c r="I528" s="1"/>
      <c r="J528" s="1"/>
      <c r="K528" s="1"/>
      <c r="L528" s="1"/>
      <c r="M528" s="1"/>
      <c r="N528" s="1"/>
      <c r="O528" s="38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66" t="s">
        <v>131</v>
      </c>
      <c r="B529" s="67">
        <v>335</v>
      </c>
      <c r="C529" s="68" t="s">
        <v>169</v>
      </c>
      <c r="D529" s="69">
        <v>10000000</v>
      </c>
      <c r="E529" s="69">
        <v>0</v>
      </c>
      <c r="F529" s="157">
        <f t="shared" si="9"/>
        <v>10000000</v>
      </c>
      <c r="G529" s="43"/>
      <c r="H529" s="1"/>
      <c r="I529" s="1"/>
      <c r="J529" s="1"/>
      <c r="K529" s="1"/>
      <c r="L529" s="1"/>
      <c r="M529" s="1"/>
      <c r="N529" s="1"/>
      <c r="O529" s="38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66" t="s">
        <v>131</v>
      </c>
      <c r="B530" s="67">
        <v>341</v>
      </c>
      <c r="C530" s="68" t="s">
        <v>170</v>
      </c>
      <c r="D530" s="69">
        <v>810000000</v>
      </c>
      <c r="E530" s="69">
        <v>437879650</v>
      </c>
      <c r="F530" s="157">
        <f t="shared" si="9"/>
        <v>372120350</v>
      </c>
      <c r="G530" s="43"/>
      <c r="H530" s="1"/>
      <c r="I530" s="1"/>
      <c r="J530" s="1"/>
      <c r="K530" s="1"/>
      <c r="L530" s="1"/>
      <c r="M530" s="1"/>
      <c r="N530" s="1"/>
      <c r="O530" s="38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66" t="s">
        <v>131</v>
      </c>
      <c r="B531" s="67">
        <v>342</v>
      </c>
      <c r="C531" s="68" t="s">
        <v>171</v>
      </c>
      <c r="D531" s="69">
        <v>1150000000</v>
      </c>
      <c r="E531" s="69">
        <v>296552850</v>
      </c>
      <c r="F531" s="157">
        <f t="shared" si="9"/>
        <v>853447150</v>
      </c>
      <c r="G531" s="43"/>
      <c r="H531" s="1"/>
      <c r="I531" s="1"/>
      <c r="J531" s="1"/>
      <c r="K531" s="1"/>
      <c r="L531" s="1"/>
      <c r="M531" s="1"/>
      <c r="N531" s="1"/>
      <c r="O531" s="38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66" t="s">
        <v>131</v>
      </c>
      <c r="B532" s="67">
        <v>343</v>
      </c>
      <c r="C532" s="68" t="s">
        <v>172</v>
      </c>
      <c r="D532" s="69">
        <v>442300000</v>
      </c>
      <c r="E532" s="69">
        <v>90200000</v>
      </c>
      <c r="F532" s="157">
        <f t="shared" si="9"/>
        <v>352100000</v>
      </c>
      <c r="G532" s="43"/>
      <c r="H532" s="1"/>
      <c r="I532" s="1"/>
      <c r="J532" s="1"/>
      <c r="K532" s="1"/>
      <c r="L532" s="1"/>
      <c r="M532" s="1"/>
      <c r="N532" s="1"/>
      <c r="O532" s="38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66" t="s">
        <v>131</v>
      </c>
      <c r="B533" s="67">
        <v>351</v>
      </c>
      <c r="C533" s="68" t="s">
        <v>173</v>
      </c>
      <c r="D533" s="71">
        <v>880251000</v>
      </c>
      <c r="E533" s="71">
        <v>0</v>
      </c>
      <c r="F533" s="157">
        <f t="shared" si="9"/>
        <v>880251000</v>
      </c>
      <c r="G533" s="43"/>
      <c r="H533" s="1"/>
      <c r="I533" s="1"/>
      <c r="J533" s="1"/>
      <c r="K533" s="1"/>
      <c r="L533" s="1"/>
      <c r="M533" s="1"/>
      <c r="N533" s="1"/>
      <c r="O533" s="38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66" t="s">
        <v>131</v>
      </c>
      <c r="B534" s="67">
        <v>352</v>
      </c>
      <c r="C534" s="68" t="s">
        <v>174</v>
      </c>
      <c r="D534" s="71">
        <v>8500000</v>
      </c>
      <c r="E534" s="71">
        <v>0</v>
      </c>
      <c r="F534" s="157">
        <f t="shared" si="9"/>
        <v>8500000</v>
      </c>
      <c r="G534" s="43"/>
      <c r="H534" s="1"/>
      <c r="I534" s="1"/>
      <c r="J534" s="1"/>
      <c r="K534" s="1"/>
      <c r="L534" s="1"/>
      <c r="M534" s="1"/>
      <c r="N534" s="1"/>
      <c r="O534" s="38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66" t="s">
        <v>131</v>
      </c>
      <c r="B535" s="67">
        <v>357</v>
      </c>
      <c r="C535" s="68" t="s">
        <v>175</v>
      </c>
      <c r="D535" s="71">
        <v>3000000</v>
      </c>
      <c r="E535" s="71">
        <v>225000</v>
      </c>
      <c r="F535" s="157">
        <f t="shared" si="9"/>
        <v>2775000</v>
      </c>
      <c r="G535" s="43"/>
      <c r="H535" s="1"/>
      <c r="I535" s="1"/>
      <c r="J535" s="1"/>
      <c r="K535" s="1"/>
      <c r="L535" s="1"/>
      <c r="M535" s="1"/>
      <c r="N535" s="1"/>
      <c r="O535" s="38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66" t="s">
        <v>131</v>
      </c>
      <c r="B536" s="67">
        <v>358</v>
      </c>
      <c r="C536" s="68" t="s">
        <v>176</v>
      </c>
      <c r="D536" s="71">
        <v>10000000</v>
      </c>
      <c r="E536" s="71">
        <v>0</v>
      </c>
      <c r="F536" s="157">
        <f t="shared" si="9"/>
        <v>10000000</v>
      </c>
      <c r="G536" s="43"/>
      <c r="H536" s="1"/>
      <c r="I536" s="1"/>
      <c r="J536" s="1"/>
      <c r="K536" s="1"/>
      <c r="L536" s="1"/>
      <c r="M536" s="1"/>
      <c r="N536" s="1"/>
      <c r="O536" s="38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66" t="s">
        <v>131</v>
      </c>
      <c r="B537" s="67">
        <v>361</v>
      </c>
      <c r="C537" s="68" t="s">
        <v>177</v>
      </c>
      <c r="D537" s="71">
        <v>500000000</v>
      </c>
      <c r="E537" s="71">
        <v>35010836</v>
      </c>
      <c r="F537" s="157">
        <f t="shared" si="9"/>
        <v>464989164</v>
      </c>
      <c r="G537" s="43"/>
      <c r="H537" s="1"/>
      <c r="I537" s="1"/>
      <c r="J537" s="1"/>
      <c r="K537" s="1"/>
      <c r="L537" s="1"/>
      <c r="M537" s="1"/>
      <c r="N537" s="1"/>
      <c r="O537" s="38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66" t="s">
        <v>131</v>
      </c>
      <c r="B538" s="67">
        <v>391</v>
      </c>
      <c r="C538" s="68" t="s">
        <v>178</v>
      </c>
      <c r="D538" s="71">
        <v>3500000</v>
      </c>
      <c r="E538" s="71">
        <v>2200000</v>
      </c>
      <c r="F538" s="157">
        <f t="shared" si="9"/>
        <v>1300000</v>
      </c>
      <c r="G538" s="43"/>
      <c r="H538" s="1"/>
      <c r="I538" s="1"/>
      <c r="J538" s="1"/>
      <c r="K538" s="1"/>
      <c r="L538" s="1"/>
      <c r="M538" s="1"/>
      <c r="N538" s="1"/>
      <c r="O538" s="38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66" t="s">
        <v>131</v>
      </c>
      <c r="B539" s="67">
        <v>392</v>
      </c>
      <c r="C539" s="68" t="s">
        <v>179</v>
      </c>
      <c r="D539" s="71">
        <v>110218200</v>
      </c>
      <c r="E539" s="71">
        <v>0</v>
      </c>
      <c r="F539" s="157">
        <f t="shared" si="9"/>
        <v>110218200</v>
      </c>
      <c r="G539" s="43"/>
      <c r="H539" s="1"/>
      <c r="I539" s="1"/>
      <c r="J539" s="1"/>
      <c r="K539" s="1"/>
      <c r="L539" s="1"/>
      <c r="M539" s="1"/>
      <c r="N539" s="1"/>
      <c r="O539" s="38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66" t="s">
        <v>131</v>
      </c>
      <c r="B540" s="67">
        <v>394</v>
      </c>
      <c r="C540" s="68" t="s">
        <v>180</v>
      </c>
      <c r="D540" s="71">
        <v>15000000</v>
      </c>
      <c r="E540" s="71">
        <v>557890</v>
      </c>
      <c r="F540" s="157">
        <f t="shared" si="9"/>
        <v>14442110</v>
      </c>
      <c r="G540" s="43"/>
      <c r="H540" s="1"/>
      <c r="I540" s="1"/>
      <c r="J540" s="1"/>
      <c r="K540" s="1"/>
      <c r="L540" s="1"/>
      <c r="M540" s="1"/>
      <c r="N540" s="1"/>
      <c r="O540" s="38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66" t="s">
        <v>131</v>
      </c>
      <c r="B541" s="67">
        <v>399</v>
      </c>
      <c r="C541" s="68" t="s">
        <v>181</v>
      </c>
      <c r="D541" s="71">
        <v>5000000</v>
      </c>
      <c r="E541" s="71">
        <v>4005000</v>
      </c>
      <c r="F541" s="157">
        <f t="shared" si="9"/>
        <v>995000</v>
      </c>
      <c r="G541" s="43"/>
      <c r="H541" s="1"/>
      <c r="I541" s="1"/>
      <c r="J541" s="1"/>
      <c r="K541" s="1"/>
      <c r="L541" s="1"/>
      <c r="M541" s="1"/>
      <c r="N541" s="1"/>
      <c r="O541" s="38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66" t="s">
        <v>131</v>
      </c>
      <c r="B542" s="67">
        <v>490</v>
      </c>
      <c r="C542" s="68" t="s">
        <v>182</v>
      </c>
      <c r="D542" s="71">
        <v>1715000000</v>
      </c>
      <c r="E542" s="71">
        <v>0</v>
      </c>
      <c r="F542" s="157">
        <f t="shared" si="9"/>
        <v>1715000000</v>
      </c>
      <c r="G542" s="43"/>
      <c r="H542" s="1"/>
      <c r="I542" s="1"/>
      <c r="J542" s="1"/>
      <c r="K542" s="1"/>
      <c r="L542" s="1"/>
      <c r="M542" s="1"/>
      <c r="N542" s="1"/>
      <c r="O542" s="38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66" t="s">
        <v>131</v>
      </c>
      <c r="B543" s="67">
        <v>522</v>
      </c>
      <c r="C543" s="68" t="s">
        <v>183</v>
      </c>
      <c r="D543" s="71">
        <v>950000000</v>
      </c>
      <c r="E543" s="71">
        <v>0</v>
      </c>
      <c r="F543" s="157">
        <f t="shared" si="9"/>
        <v>950000000</v>
      </c>
      <c r="G543" s="43"/>
      <c r="H543" s="1"/>
      <c r="I543" s="1"/>
      <c r="J543" s="1"/>
      <c r="K543" s="1"/>
      <c r="L543" s="1"/>
      <c r="M543" s="1"/>
      <c r="N543" s="1"/>
      <c r="O543" s="38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66" t="s">
        <v>131</v>
      </c>
      <c r="B544" s="67">
        <v>532</v>
      </c>
      <c r="C544" s="68" t="s">
        <v>340</v>
      </c>
      <c r="D544" s="71">
        <v>13300000</v>
      </c>
      <c r="E544" s="71">
        <v>0</v>
      </c>
      <c r="F544" s="157">
        <f t="shared" si="9"/>
        <v>13300000</v>
      </c>
      <c r="G544" s="43"/>
      <c r="H544" s="1"/>
      <c r="I544" s="1"/>
      <c r="J544" s="1"/>
      <c r="K544" s="1"/>
      <c r="L544" s="1"/>
      <c r="M544" s="1"/>
      <c r="N544" s="1"/>
      <c r="O544" s="38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66" t="s">
        <v>131</v>
      </c>
      <c r="B545" s="67">
        <v>533</v>
      </c>
      <c r="C545" s="68" t="s">
        <v>184</v>
      </c>
      <c r="D545" s="71">
        <v>0</v>
      </c>
      <c r="E545" s="71"/>
      <c r="F545" s="157">
        <f t="shared" si="9"/>
        <v>0</v>
      </c>
      <c r="G545" s="43"/>
      <c r="H545" s="1"/>
      <c r="I545" s="1"/>
      <c r="J545" s="1"/>
      <c r="K545" s="1"/>
      <c r="L545" s="1"/>
      <c r="M545" s="1"/>
      <c r="N545" s="1"/>
      <c r="O545" s="38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66" t="s">
        <v>131</v>
      </c>
      <c r="B546" s="67">
        <v>534</v>
      </c>
      <c r="C546" s="68" t="s">
        <v>185</v>
      </c>
      <c r="D546" s="71">
        <v>0</v>
      </c>
      <c r="E546" s="71"/>
      <c r="F546" s="157">
        <f t="shared" si="9"/>
        <v>0</v>
      </c>
      <c r="G546" s="43"/>
      <c r="H546" s="1"/>
      <c r="I546" s="1"/>
      <c r="J546" s="1"/>
      <c r="K546" s="1"/>
      <c r="L546" s="1"/>
      <c r="M546" s="1"/>
      <c r="N546" s="1"/>
      <c r="O546" s="38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66" t="s">
        <v>131</v>
      </c>
      <c r="B547" s="67">
        <v>536</v>
      </c>
      <c r="C547" s="68" t="s">
        <v>186</v>
      </c>
      <c r="D547" s="71">
        <v>30000000</v>
      </c>
      <c r="E547" s="71">
        <v>0</v>
      </c>
      <c r="F547" s="157">
        <f t="shared" si="9"/>
        <v>30000000</v>
      </c>
      <c r="G547" s="43"/>
      <c r="H547" s="1"/>
      <c r="I547" s="1"/>
      <c r="J547" s="1"/>
      <c r="K547" s="1"/>
      <c r="L547" s="1"/>
      <c r="M547" s="1"/>
      <c r="N547" s="1"/>
      <c r="O547" s="38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66" t="s">
        <v>131</v>
      </c>
      <c r="B548" s="67">
        <v>537</v>
      </c>
      <c r="C548" s="68" t="s">
        <v>187</v>
      </c>
      <c r="D548" s="71">
        <v>0</v>
      </c>
      <c r="E548" s="71"/>
      <c r="F548" s="157">
        <f t="shared" si="9"/>
        <v>0</v>
      </c>
      <c r="G548" s="43"/>
      <c r="H548" s="1"/>
      <c r="I548" s="1"/>
      <c r="J548" s="1"/>
      <c r="K548" s="1"/>
      <c r="L548" s="1"/>
      <c r="M548" s="1"/>
      <c r="N548" s="1"/>
      <c r="O548" s="38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66" t="s">
        <v>131</v>
      </c>
      <c r="B549" s="67">
        <v>538</v>
      </c>
      <c r="C549" s="68" t="s">
        <v>188</v>
      </c>
      <c r="D549" s="71">
        <v>25000000</v>
      </c>
      <c r="E549" s="71">
        <v>0</v>
      </c>
      <c r="F549" s="157">
        <f t="shared" si="9"/>
        <v>25000000</v>
      </c>
      <c r="G549" s="43"/>
      <c r="H549" s="1"/>
      <c r="I549" s="1"/>
      <c r="J549" s="1"/>
      <c r="K549" s="1"/>
      <c r="L549" s="1"/>
      <c r="M549" s="1"/>
      <c r="N549" s="1"/>
      <c r="O549" s="38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66" t="s">
        <v>131</v>
      </c>
      <c r="B550" s="67">
        <v>541</v>
      </c>
      <c r="C550" s="68" t="s">
        <v>189</v>
      </c>
      <c r="D550" s="71">
        <v>1799511500</v>
      </c>
      <c r="E550" s="71">
        <v>30000000</v>
      </c>
      <c r="F550" s="157">
        <f t="shared" si="9"/>
        <v>1769511500</v>
      </c>
      <c r="G550" s="43"/>
      <c r="H550" s="1"/>
      <c r="I550" s="1"/>
      <c r="J550" s="1"/>
      <c r="K550" s="1"/>
      <c r="L550" s="1"/>
      <c r="M550" s="1"/>
      <c r="N550" s="1"/>
      <c r="O550" s="38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66" t="s">
        <v>131</v>
      </c>
      <c r="B551" s="67">
        <v>542</v>
      </c>
      <c r="C551" s="68" t="s">
        <v>190</v>
      </c>
      <c r="D551" s="71">
        <v>65000000</v>
      </c>
      <c r="E551" s="71">
        <v>0</v>
      </c>
      <c r="F551" s="157">
        <f t="shared" si="9"/>
        <v>65000000</v>
      </c>
      <c r="G551" s="43"/>
      <c r="H551" s="1"/>
      <c r="I551" s="1"/>
      <c r="J551" s="1"/>
      <c r="K551" s="1"/>
      <c r="L551" s="1"/>
      <c r="M551" s="1"/>
      <c r="N551" s="1"/>
      <c r="O551" s="38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66" t="s">
        <v>131</v>
      </c>
      <c r="B552" s="67">
        <v>543</v>
      </c>
      <c r="C552" s="68" t="s">
        <v>191</v>
      </c>
      <c r="D552" s="71">
        <v>202577997</v>
      </c>
      <c r="E552" s="71">
        <v>0</v>
      </c>
      <c r="F552" s="157">
        <f t="shared" si="9"/>
        <v>202577997</v>
      </c>
      <c r="G552" s="43"/>
      <c r="H552" s="1"/>
      <c r="I552" s="1"/>
      <c r="J552" s="1"/>
      <c r="K552" s="1"/>
      <c r="L552" s="1"/>
      <c r="M552" s="1"/>
      <c r="N552" s="1"/>
      <c r="O552" s="38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66" t="s">
        <v>131</v>
      </c>
      <c r="B553" s="67">
        <v>579</v>
      </c>
      <c r="C553" s="68" t="s">
        <v>192</v>
      </c>
      <c r="D553" s="71">
        <v>1832795635</v>
      </c>
      <c r="E553" s="71">
        <v>0</v>
      </c>
      <c r="F553" s="157">
        <f t="shared" si="9"/>
        <v>1832795635</v>
      </c>
      <c r="G553" s="43"/>
      <c r="H553" s="1"/>
      <c r="I553" s="1"/>
      <c r="J553" s="1"/>
      <c r="K553" s="1"/>
      <c r="L553" s="1"/>
      <c r="M553" s="1"/>
      <c r="N553" s="1"/>
      <c r="O553" s="38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66" t="s">
        <v>131</v>
      </c>
      <c r="B554" s="67">
        <v>841</v>
      </c>
      <c r="C554" s="68" t="s">
        <v>193</v>
      </c>
      <c r="D554" s="71">
        <v>530000000</v>
      </c>
      <c r="E554" s="71">
        <v>102666667</v>
      </c>
      <c r="F554" s="242">
        <f t="shared" si="9"/>
        <v>427333333</v>
      </c>
      <c r="G554" s="43"/>
      <c r="H554" s="1"/>
      <c r="I554" s="1"/>
      <c r="J554" s="1"/>
      <c r="K554" s="1"/>
      <c r="L554" s="1"/>
      <c r="M554" s="1"/>
      <c r="N554" s="1"/>
      <c r="O554" s="38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66" t="s">
        <v>131</v>
      </c>
      <c r="B555" s="67">
        <v>910</v>
      </c>
      <c r="C555" s="68" t="s">
        <v>194</v>
      </c>
      <c r="D555" s="71">
        <v>12751535</v>
      </c>
      <c r="E555" s="73">
        <v>0</v>
      </c>
      <c r="F555" s="243">
        <f t="shared" si="9"/>
        <v>12751535</v>
      </c>
      <c r="G555" s="43"/>
      <c r="H555" s="1"/>
      <c r="I555" s="1"/>
      <c r="J555" s="1"/>
      <c r="K555" s="1"/>
      <c r="L555" s="1"/>
      <c r="M555" s="1"/>
      <c r="N555" s="1"/>
      <c r="O555" s="38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262" t="s">
        <v>219</v>
      </c>
      <c r="B556" s="263"/>
      <c r="C556" s="264"/>
      <c r="D556" s="91">
        <f>SUM(D487:D555)</f>
        <v>71281330951</v>
      </c>
      <c r="E556" s="91">
        <f t="shared" ref="E556:F556" si="10">SUM(E487:E555)</f>
        <v>15817740646</v>
      </c>
      <c r="F556" s="158">
        <f t="shared" si="10"/>
        <v>55463590305</v>
      </c>
      <c r="G556" s="43"/>
      <c r="H556" s="1"/>
      <c r="I556" s="1"/>
      <c r="J556" s="1"/>
      <c r="K556" s="1"/>
      <c r="L556" s="1"/>
      <c r="M556" s="1"/>
      <c r="N556" s="1"/>
      <c r="O556" s="38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62"/>
      <c r="B557" s="62"/>
      <c r="C557" s="62"/>
      <c r="D557" s="176"/>
      <c r="E557" s="176"/>
      <c r="F557" s="176"/>
      <c r="G557" s="50"/>
      <c r="H557" s="1"/>
      <c r="I557" s="1"/>
      <c r="J557" s="1"/>
      <c r="K557" s="1"/>
      <c r="L557" s="1"/>
      <c r="M557" s="1"/>
      <c r="N557" s="1"/>
      <c r="O557" s="38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9.75" customHeight="1">
      <c r="A558" s="54"/>
      <c r="B558" s="55"/>
      <c r="C558" s="56"/>
      <c r="D558" s="56"/>
      <c r="E558" s="56"/>
      <c r="F558" s="56"/>
      <c r="G558" s="50"/>
      <c r="H558" s="1"/>
      <c r="I558" s="1"/>
      <c r="J558" s="1"/>
      <c r="K558" s="1"/>
      <c r="L558" s="1"/>
      <c r="M558" s="1"/>
      <c r="N558" s="1"/>
      <c r="O558" s="38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hidden="1" customHeight="1">
      <c r="A559" s="54"/>
      <c r="B559" s="55"/>
      <c r="C559" s="56"/>
      <c r="D559" s="56"/>
      <c r="E559" s="56"/>
      <c r="F559" s="56"/>
      <c r="G559" s="50"/>
      <c r="H559" s="1"/>
      <c r="I559" s="1"/>
      <c r="J559" s="1"/>
      <c r="K559" s="1"/>
      <c r="L559" s="1"/>
      <c r="M559" s="1"/>
      <c r="N559" s="1"/>
      <c r="O559" s="38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hidden="1" customHeight="1">
      <c r="A560" s="54"/>
      <c r="B560" s="55"/>
      <c r="C560" s="56"/>
      <c r="D560" s="56"/>
      <c r="E560" s="56"/>
      <c r="F560" s="56"/>
      <c r="G560" s="50"/>
      <c r="H560" s="1"/>
      <c r="I560" s="1"/>
      <c r="J560" s="1"/>
      <c r="K560" s="1"/>
      <c r="L560" s="1"/>
      <c r="M560" s="1"/>
      <c r="N560" s="1"/>
      <c r="O560" s="38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hidden="1" customHeight="1">
      <c r="A561" s="54"/>
      <c r="B561" s="55"/>
      <c r="C561" s="56"/>
      <c r="D561" s="56"/>
      <c r="E561" s="56"/>
      <c r="F561" s="56"/>
      <c r="G561" s="50"/>
      <c r="H561" s="1"/>
      <c r="I561" s="1"/>
      <c r="J561" s="1"/>
      <c r="K561" s="1"/>
      <c r="L561" s="1"/>
      <c r="M561" s="1"/>
      <c r="N561" s="1"/>
      <c r="O561" s="38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hidden="1" customHeight="1">
      <c r="A562" s="54"/>
      <c r="B562" s="55"/>
      <c r="C562" s="56"/>
      <c r="D562" s="56"/>
      <c r="E562" s="56"/>
      <c r="F562" s="56"/>
      <c r="G562" s="50"/>
      <c r="H562" s="1"/>
      <c r="I562" s="1"/>
      <c r="J562" s="1"/>
      <c r="K562" s="1"/>
      <c r="L562" s="1"/>
      <c r="M562" s="1"/>
      <c r="N562" s="1"/>
      <c r="O562" s="38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hidden="1" customHeight="1">
      <c r="A563" s="54"/>
      <c r="B563" s="55"/>
      <c r="C563" s="56"/>
      <c r="D563" s="56"/>
      <c r="E563" s="56"/>
      <c r="F563" s="56"/>
      <c r="G563" s="50"/>
      <c r="H563" s="1"/>
      <c r="I563" s="1"/>
      <c r="J563" s="1"/>
      <c r="K563" s="1"/>
      <c r="L563" s="1"/>
      <c r="M563" s="1"/>
      <c r="N563" s="1"/>
      <c r="O563" s="38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hidden="1" customHeight="1">
      <c r="A564" s="54"/>
      <c r="B564" s="55"/>
      <c r="C564" s="56"/>
      <c r="D564" s="56"/>
      <c r="E564" s="56"/>
      <c r="F564" s="56"/>
      <c r="G564" s="50"/>
      <c r="H564" s="1"/>
      <c r="I564" s="1"/>
      <c r="J564" s="1"/>
      <c r="K564" s="1"/>
      <c r="L564" s="1"/>
      <c r="M564" s="1"/>
      <c r="N564" s="1"/>
      <c r="O564" s="38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hidden="1" customHeight="1">
      <c r="A565" s="54"/>
      <c r="B565" s="55"/>
      <c r="C565" s="56"/>
      <c r="D565" s="56"/>
      <c r="E565" s="56"/>
      <c r="F565" s="56"/>
      <c r="G565" s="50"/>
      <c r="H565" s="1"/>
      <c r="I565" s="1"/>
      <c r="J565" s="1"/>
      <c r="K565" s="1"/>
      <c r="L565" s="1"/>
      <c r="M565" s="1"/>
      <c r="N565" s="1"/>
      <c r="O565" s="38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hidden="1" customHeight="1">
      <c r="A566" s="54"/>
      <c r="B566" s="55"/>
      <c r="C566" s="56"/>
      <c r="D566" s="56"/>
      <c r="E566" s="56"/>
      <c r="F566" s="56"/>
      <c r="G566" s="50"/>
      <c r="H566" s="1"/>
      <c r="I566" s="1"/>
      <c r="J566" s="1"/>
      <c r="K566" s="1"/>
      <c r="L566" s="1"/>
      <c r="M566" s="1"/>
      <c r="N566" s="1"/>
      <c r="O566" s="38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hidden="1" customHeight="1">
      <c r="A567" s="54"/>
      <c r="B567" s="55"/>
      <c r="C567" s="56"/>
      <c r="D567" s="56"/>
      <c r="E567" s="56"/>
      <c r="F567" s="56"/>
      <c r="G567" s="50"/>
      <c r="H567" s="1"/>
      <c r="I567" s="1"/>
      <c r="J567" s="1"/>
      <c r="K567" s="1"/>
      <c r="L567" s="1"/>
      <c r="M567" s="1"/>
      <c r="N567" s="1"/>
      <c r="O567" s="38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hidden="1" customHeight="1">
      <c r="A568" s="54"/>
      <c r="B568" s="55"/>
      <c r="C568" s="56"/>
      <c r="D568" s="56"/>
      <c r="E568" s="56"/>
      <c r="F568" s="56"/>
      <c r="G568" s="50"/>
      <c r="H568" s="1"/>
      <c r="I568" s="1"/>
      <c r="J568" s="1"/>
      <c r="K568" s="1"/>
      <c r="L568" s="1"/>
      <c r="M568" s="1"/>
      <c r="N568" s="1"/>
      <c r="O568" s="38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hidden="1" customHeight="1">
      <c r="A569" s="54"/>
      <c r="B569" s="55"/>
      <c r="C569" s="56"/>
      <c r="D569" s="56"/>
      <c r="E569" s="56"/>
      <c r="F569" s="56"/>
      <c r="G569" s="50"/>
      <c r="H569" s="1"/>
      <c r="I569" s="1"/>
      <c r="J569" s="1"/>
      <c r="K569" s="1"/>
      <c r="L569" s="1"/>
      <c r="M569" s="1"/>
      <c r="N569" s="1"/>
      <c r="O569" s="38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hidden="1" customHeight="1">
      <c r="A570" s="54"/>
      <c r="B570" s="55"/>
      <c r="C570" s="56"/>
      <c r="D570" s="56"/>
      <c r="E570" s="56"/>
      <c r="F570" s="56"/>
      <c r="G570" s="50"/>
      <c r="H570" s="1"/>
      <c r="I570" s="1"/>
      <c r="J570" s="1"/>
      <c r="K570" s="1"/>
      <c r="L570" s="1"/>
      <c r="M570" s="1"/>
      <c r="N570" s="1"/>
      <c r="O570" s="38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hidden="1" customHeight="1">
      <c r="A571" s="54"/>
      <c r="B571" s="55"/>
      <c r="C571" s="56"/>
      <c r="D571" s="56"/>
      <c r="E571" s="56"/>
      <c r="F571" s="56"/>
      <c r="G571" s="50"/>
      <c r="H571" s="1"/>
      <c r="I571" s="1"/>
      <c r="J571" s="1"/>
      <c r="K571" s="1"/>
      <c r="L571" s="1"/>
      <c r="M571" s="1"/>
      <c r="N571" s="1"/>
      <c r="O571" s="38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48"/>
      <c r="B572" s="48"/>
      <c r="C572" s="48"/>
      <c r="D572" s="49"/>
      <c r="E572" s="49"/>
      <c r="F572" s="49"/>
      <c r="G572" s="50"/>
      <c r="H572" s="1"/>
      <c r="I572" s="1"/>
      <c r="J572" s="1"/>
      <c r="K572" s="1"/>
      <c r="L572" s="1"/>
      <c r="M572" s="1"/>
      <c r="N572" s="1"/>
      <c r="O572" s="38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H573" s="1"/>
      <c r="I573" s="1"/>
      <c r="J573" s="1"/>
      <c r="K573" s="1"/>
      <c r="L573" s="1"/>
      <c r="M573" s="1"/>
      <c r="N573" s="1"/>
      <c r="O573" s="38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344" t="s">
        <v>94</v>
      </c>
      <c r="B574" s="278"/>
      <c r="C574" s="278"/>
      <c r="D574" s="278"/>
      <c r="E574" s="27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277" t="s">
        <v>95</v>
      </c>
      <c r="B575" s="278"/>
      <c r="C575" s="278"/>
      <c r="D575" s="278"/>
      <c r="E575" s="27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0" customHeight="1">
      <c r="A576" s="5" t="s">
        <v>96</v>
      </c>
      <c r="B576" s="5" t="s">
        <v>97</v>
      </c>
      <c r="C576" s="5"/>
      <c r="D576" s="5" t="s">
        <v>98</v>
      </c>
      <c r="E576" s="5" t="s">
        <v>99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7.25" customHeight="1">
      <c r="A577" s="92">
        <v>1</v>
      </c>
      <c r="B577" s="93" t="s">
        <v>310</v>
      </c>
      <c r="C577" s="94" t="s">
        <v>311</v>
      </c>
      <c r="D577" s="95" t="s">
        <v>247</v>
      </c>
      <c r="E577" s="96" t="s">
        <v>242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23.25" customHeight="1">
      <c r="A578" s="92">
        <v>2</v>
      </c>
      <c r="B578" s="93" t="s">
        <v>310</v>
      </c>
      <c r="C578" s="402" t="s">
        <v>342</v>
      </c>
      <c r="D578" s="95" t="s">
        <v>247</v>
      </c>
      <c r="E578" s="97" t="s">
        <v>245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98">
        <v>3</v>
      </c>
      <c r="B579" s="93" t="s">
        <v>313</v>
      </c>
      <c r="C579" s="99" t="s">
        <v>314</v>
      </c>
      <c r="D579" s="95" t="s">
        <v>247</v>
      </c>
      <c r="E579" s="100" t="s">
        <v>243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98">
        <v>4</v>
      </c>
      <c r="B580" s="101" t="s">
        <v>315</v>
      </c>
      <c r="C580" s="102" t="s">
        <v>314</v>
      </c>
      <c r="D580" s="95" t="s">
        <v>247</v>
      </c>
      <c r="E580" s="100" t="s">
        <v>246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98">
        <v>5</v>
      </c>
      <c r="B581" s="93" t="s">
        <v>316</v>
      </c>
      <c r="C581" s="102" t="s">
        <v>314</v>
      </c>
      <c r="D581" s="95" t="s">
        <v>247</v>
      </c>
      <c r="E581" s="100" t="s">
        <v>244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98">
        <v>6</v>
      </c>
      <c r="B582" s="93" t="s">
        <v>341</v>
      </c>
      <c r="C582" s="102" t="s">
        <v>314</v>
      </c>
      <c r="D582" s="95" t="s">
        <v>247</v>
      </c>
      <c r="E582" s="100" t="s">
        <v>241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98">
        <v>7</v>
      </c>
      <c r="B583" s="93" t="s">
        <v>310</v>
      </c>
      <c r="C583" s="102" t="s">
        <v>311</v>
      </c>
      <c r="D583" s="102" t="s">
        <v>247</v>
      </c>
      <c r="E583" s="96" t="s">
        <v>242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21" customHeight="1">
      <c r="A584" s="98">
        <v>8</v>
      </c>
      <c r="B584" s="93" t="s">
        <v>310</v>
      </c>
      <c r="C584" s="106" t="s">
        <v>312</v>
      </c>
      <c r="D584" s="103" t="s">
        <v>247</v>
      </c>
      <c r="E584" s="97" t="s">
        <v>245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98">
        <v>9</v>
      </c>
      <c r="B585" s="93" t="s">
        <v>313</v>
      </c>
      <c r="C585" s="103" t="s">
        <v>314</v>
      </c>
      <c r="D585" s="103" t="s">
        <v>247</v>
      </c>
      <c r="E585" s="100" t="s">
        <v>243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98">
        <v>10</v>
      </c>
      <c r="B586" s="101" t="s">
        <v>315</v>
      </c>
      <c r="C586" s="103" t="s">
        <v>314</v>
      </c>
      <c r="D586" s="103" t="s">
        <v>247</v>
      </c>
      <c r="E586" s="100" t="s">
        <v>246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98">
        <v>11</v>
      </c>
      <c r="B587" s="93" t="s">
        <v>316</v>
      </c>
      <c r="C587" s="103" t="s">
        <v>314</v>
      </c>
      <c r="D587" s="103" t="s">
        <v>247</v>
      </c>
      <c r="E587" s="100" t="s">
        <v>244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44.25" customHeight="1">
      <c r="A588" s="98">
        <v>12</v>
      </c>
      <c r="B588" s="403" t="s">
        <v>317</v>
      </c>
      <c r="C588" s="103" t="s">
        <v>318</v>
      </c>
      <c r="D588" s="103" t="s">
        <v>247</v>
      </c>
      <c r="E588" s="104" t="s">
        <v>241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46.5" customHeight="1">
      <c r="A589" s="275" t="s">
        <v>71</v>
      </c>
      <c r="B589" s="280"/>
      <c r="C589" s="280"/>
      <c r="D589" s="280"/>
      <c r="E589" s="27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7"/>
      <c r="B590" s="7"/>
      <c r="C590" s="7"/>
      <c r="D590" s="7"/>
      <c r="E590" s="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>
      <c r="A591" s="281" t="s">
        <v>100</v>
      </c>
      <c r="B591" s="278"/>
      <c r="C591" s="278"/>
      <c r="D591" s="278"/>
      <c r="E591" s="27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43.5" customHeight="1">
      <c r="A592" s="345" t="s">
        <v>220</v>
      </c>
      <c r="B592" s="279"/>
      <c r="C592" s="33" t="s">
        <v>81</v>
      </c>
      <c r="D592" s="5" t="s">
        <v>101</v>
      </c>
      <c r="E592" s="33" t="s">
        <v>109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3.75" customHeight="1">
      <c r="A593" s="346"/>
      <c r="B593" s="347"/>
      <c r="C593" s="107" t="s">
        <v>249</v>
      </c>
      <c r="D593" s="108">
        <v>45724</v>
      </c>
      <c r="E593" s="109" t="s">
        <v>248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0">
      <c r="A594" s="282"/>
      <c r="B594" s="283"/>
      <c r="C594" s="107" t="s">
        <v>303</v>
      </c>
      <c r="D594" s="110"/>
      <c r="E594" s="109" t="s">
        <v>299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0">
      <c r="A595" s="342"/>
      <c r="B595" s="343"/>
      <c r="C595" s="107" t="s">
        <v>300</v>
      </c>
      <c r="D595" s="110"/>
      <c r="E595" s="109" t="s">
        <v>301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27.75" customHeight="1">
      <c r="A596" s="39"/>
      <c r="B596" s="57"/>
      <c r="C596" s="105" t="s">
        <v>308</v>
      </c>
      <c r="D596" s="108">
        <v>45924</v>
      </c>
      <c r="E596" s="109" t="s">
        <v>309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39"/>
      <c r="B597" s="57"/>
      <c r="C597" s="105"/>
      <c r="D597" s="108"/>
      <c r="E597" s="11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39"/>
      <c r="B598" s="57"/>
      <c r="C598" s="105"/>
      <c r="D598" s="108"/>
      <c r="E598" s="11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1.5" customHeight="1">
      <c r="A599" s="39"/>
      <c r="B599" s="177"/>
      <c r="C599" s="107" t="s">
        <v>528</v>
      </c>
      <c r="D599" s="108">
        <v>45962</v>
      </c>
      <c r="E599" s="404" t="s">
        <v>529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39"/>
      <c r="B600" s="177"/>
      <c r="C600" s="105"/>
      <c r="D600" s="108"/>
      <c r="E600" s="11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44.25" customHeight="1">
      <c r="A601" s="275" t="s">
        <v>71</v>
      </c>
      <c r="B601" s="280"/>
      <c r="C601" s="280"/>
      <c r="D601" s="280"/>
      <c r="E601" s="27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23.25" customHeight="1">
      <c r="A602" s="13"/>
      <c r="B602" s="14"/>
      <c r="C602" s="14"/>
      <c r="D602" s="14"/>
      <c r="E602" s="1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287" t="s">
        <v>259</v>
      </c>
      <c r="B603" s="278"/>
      <c r="C603" s="278"/>
      <c r="D603" s="278"/>
      <c r="E603" s="27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75" customHeight="1">
      <c r="A604" s="34" t="s">
        <v>102</v>
      </c>
      <c r="B604" s="34" t="s">
        <v>103</v>
      </c>
      <c r="C604" s="288" t="s">
        <v>104</v>
      </c>
      <c r="D604" s="279"/>
      <c r="E604" s="5" t="s">
        <v>105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58.5" customHeight="1">
      <c r="A605" s="112"/>
      <c r="B605" s="112"/>
      <c r="C605" s="289"/>
      <c r="D605" s="276"/>
      <c r="E605" s="107" t="s">
        <v>221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13"/>
      <c r="B606" s="114"/>
      <c r="C606" s="290"/>
      <c r="D606" s="276"/>
      <c r="E606" s="11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92"/>
      <c r="B607" s="116"/>
      <c r="C607" s="291"/>
      <c r="D607" s="276"/>
      <c r="E607" s="1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3" customHeight="1">
      <c r="A608" s="16"/>
      <c r="B608" s="17"/>
      <c r="C608" s="17"/>
      <c r="D608" s="17"/>
      <c r="E608" s="18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9.5" customHeight="1">
      <c r="A609" s="292" t="s">
        <v>106</v>
      </c>
      <c r="B609" s="278"/>
      <c r="C609" s="278"/>
      <c r="D609" s="278"/>
      <c r="E609" s="279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308" t="s">
        <v>107</v>
      </c>
      <c r="B610" s="278"/>
      <c r="C610" s="278"/>
      <c r="D610" s="278"/>
      <c r="E610" s="27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1.5" customHeight="1">
      <c r="A611" s="308" t="s">
        <v>108</v>
      </c>
      <c r="B611" s="279"/>
      <c r="C611" s="33" t="s">
        <v>81</v>
      </c>
      <c r="D611" s="19" t="s">
        <v>109</v>
      </c>
      <c r="E611" s="2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275">
        <v>1</v>
      </c>
      <c r="B612" s="276"/>
      <c r="C612" s="98"/>
      <c r="D612" s="118" t="s">
        <v>222</v>
      </c>
      <c r="E612" s="11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275">
        <v>2</v>
      </c>
      <c r="B613" s="276"/>
      <c r="C613" s="98"/>
      <c r="D613" s="118" t="s">
        <v>223</v>
      </c>
      <c r="E613" s="12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275">
        <v>3</v>
      </c>
      <c r="B614" s="276"/>
      <c r="C614" s="98"/>
      <c r="D614" s="118" t="s">
        <v>222</v>
      </c>
      <c r="E614" s="12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44.25" customHeight="1">
      <c r="A615" s="275" t="s">
        <v>71</v>
      </c>
      <c r="B615" s="280"/>
      <c r="C615" s="280"/>
      <c r="D615" s="280"/>
      <c r="E615" s="27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44.25" customHeight="1">
      <c r="A616" s="405"/>
      <c r="B616" s="406"/>
      <c r="C616" s="406"/>
      <c r="D616" s="406"/>
      <c r="E616" s="40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0" customHeight="1">
      <c r="A617" s="6"/>
      <c r="B617" s="7"/>
      <c r="C617" s="7"/>
      <c r="D617" s="7"/>
      <c r="E617" s="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339" t="s">
        <v>110</v>
      </c>
      <c r="B618" s="340"/>
      <c r="C618" s="340"/>
      <c r="D618" s="340"/>
      <c r="E618" s="34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27.75" customHeight="1">
      <c r="A619" s="25" t="s">
        <v>111</v>
      </c>
      <c r="B619" s="25" t="s">
        <v>112</v>
      </c>
      <c r="C619" s="35" t="s">
        <v>81</v>
      </c>
      <c r="D619" s="25" t="s">
        <v>113</v>
      </c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21"/>
      <c r="B620" s="121"/>
      <c r="C620" s="122"/>
      <c r="D620" s="37"/>
      <c r="E620" s="34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23"/>
      <c r="B621" s="123"/>
      <c r="C621" s="124"/>
      <c r="D621" s="125"/>
      <c r="E621" s="34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98"/>
      <c r="B622" s="98"/>
      <c r="C622" s="105"/>
      <c r="D622" s="98"/>
      <c r="E622" s="34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98" t="s">
        <v>0</v>
      </c>
      <c r="B623" s="98"/>
      <c r="C623" s="105"/>
      <c r="D623" s="98"/>
      <c r="E623" s="34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98"/>
      <c r="B624" s="98"/>
      <c r="C624" s="105"/>
      <c r="D624" s="106"/>
      <c r="E624" s="34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21"/>
      <c r="B625" s="21"/>
      <c r="C625" s="21"/>
      <c r="D625" s="1"/>
      <c r="E625" s="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292" t="s">
        <v>114</v>
      </c>
      <c r="B626" s="278"/>
      <c r="C626" s="278"/>
      <c r="D626" s="278"/>
      <c r="E626" s="27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277" t="s">
        <v>115</v>
      </c>
      <c r="B627" s="278"/>
      <c r="C627" s="278"/>
      <c r="D627" s="278"/>
      <c r="E627" s="27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25" t="s">
        <v>116</v>
      </c>
      <c r="B628" s="25" t="s">
        <v>117</v>
      </c>
      <c r="C628" s="25"/>
      <c r="D628" s="25" t="s">
        <v>118</v>
      </c>
      <c r="E628" s="2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57" customHeight="1">
      <c r="A629" s="168" t="s">
        <v>216</v>
      </c>
      <c r="B629" s="169">
        <v>45573</v>
      </c>
      <c r="C629" s="170" t="s">
        <v>225</v>
      </c>
      <c r="D629" s="167" t="s">
        <v>217</v>
      </c>
      <c r="E629" s="32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49.5" customHeight="1">
      <c r="A630" s="171">
        <v>45658</v>
      </c>
      <c r="B630" s="169">
        <v>45694</v>
      </c>
      <c r="C630" s="170" t="s">
        <v>226</v>
      </c>
      <c r="D630" s="167" t="s">
        <v>217</v>
      </c>
      <c r="E630" s="30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7.5" customHeight="1">
      <c r="A631" s="172">
        <v>45689</v>
      </c>
      <c r="B631" s="173">
        <v>45740</v>
      </c>
      <c r="C631" s="174" t="s">
        <v>227</v>
      </c>
      <c r="D631" s="167" t="s">
        <v>217</v>
      </c>
      <c r="E631" s="30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7.5" customHeight="1">
      <c r="A632" s="168" t="s">
        <v>216</v>
      </c>
      <c r="B632" s="169">
        <v>45573</v>
      </c>
      <c r="C632" s="170" t="s">
        <v>225</v>
      </c>
      <c r="D632" s="167" t="s">
        <v>302</v>
      </c>
      <c r="E632" s="30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46.5" customHeight="1">
      <c r="A633" s="171">
        <v>45658</v>
      </c>
      <c r="B633" s="169">
        <v>45694</v>
      </c>
      <c r="C633" s="170" t="s">
        <v>226</v>
      </c>
      <c r="D633" s="167" t="s">
        <v>302</v>
      </c>
      <c r="E633" s="30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0.75" customHeight="1">
      <c r="A634" s="172">
        <v>45689</v>
      </c>
      <c r="B634" s="173">
        <v>45740</v>
      </c>
      <c r="C634" s="174" t="s">
        <v>227</v>
      </c>
      <c r="D634" s="167" t="s">
        <v>302</v>
      </c>
      <c r="E634" s="300"/>
      <c r="F634" s="1"/>
      <c r="G634" s="15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43.5" customHeight="1">
      <c r="A635" s="172">
        <v>45748</v>
      </c>
      <c r="B635" s="173" t="s">
        <v>304</v>
      </c>
      <c r="C635" s="174" t="s">
        <v>305</v>
      </c>
      <c r="D635" s="167" t="s">
        <v>217</v>
      </c>
      <c r="E635" s="3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46.5" customHeight="1">
      <c r="A636" s="172">
        <v>45778</v>
      </c>
      <c r="B636" s="173">
        <v>45902</v>
      </c>
      <c r="C636" s="174" t="s">
        <v>306</v>
      </c>
      <c r="D636" s="167" t="s">
        <v>217</v>
      </c>
      <c r="E636" s="3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48" customHeight="1">
      <c r="A637" s="172">
        <v>45809</v>
      </c>
      <c r="B637" s="173">
        <v>45903</v>
      </c>
      <c r="C637" s="174" t="s">
        <v>307</v>
      </c>
      <c r="D637" s="167" t="s">
        <v>217</v>
      </c>
      <c r="E637" s="3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48" customHeight="1">
      <c r="A638" s="277" t="s">
        <v>115</v>
      </c>
      <c r="B638" s="278"/>
      <c r="C638" s="278"/>
      <c r="D638" s="278"/>
      <c r="E638" s="27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27.75" customHeight="1">
      <c r="A639" s="25" t="s">
        <v>116</v>
      </c>
      <c r="B639" s="25" t="s">
        <v>117</v>
      </c>
      <c r="C639" s="25"/>
      <c r="D639" s="25" t="s">
        <v>118</v>
      </c>
      <c r="E639" s="2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48" customHeight="1">
      <c r="A640" s="172">
        <v>45748</v>
      </c>
      <c r="B640" s="173">
        <v>45868</v>
      </c>
      <c r="C640" s="174" t="s">
        <v>305</v>
      </c>
      <c r="D640" s="167" t="s">
        <v>347</v>
      </c>
      <c r="E640" s="17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48" customHeight="1">
      <c r="A641" s="172">
        <v>45809</v>
      </c>
      <c r="B641" s="173">
        <v>45903</v>
      </c>
      <c r="C641" s="174" t="s">
        <v>307</v>
      </c>
      <c r="D641" s="167" t="s">
        <v>348</v>
      </c>
      <c r="E641" s="17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48" customHeight="1">
      <c r="A642" s="172">
        <v>45870</v>
      </c>
      <c r="B642" s="173">
        <v>45939</v>
      </c>
      <c r="C642" s="174" t="s">
        <v>349</v>
      </c>
      <c r="D642" s="167" t="s">
        <v>350</v>
      </c>
      <c r="E642" s="17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7"/>
      <c r="B643" s="7"/>
      <c r="C643" s="7"/>
      <c r="D643" s="7"/>
      <c r="E643" s="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>
      <c r="A644" s="295" t="s">
        <v>119</v>
      </c>
      <c r="B644" s="296"/>
      <c r="C644" s="296"/>
      <c r="D644" s="296"/>
      <c r="E644" s="296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297" t="s">
        <v>120</v>
      </c>
      <c r="B645" s="296"/>
      <c r="C645" s="296"/>
      <c r="D645" s="296"/>
      <c r="E645" s="296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297" t="s">
        <v>121</v>
      </c>
      <c r="B646" s="296"/>
      <c r="C646" s="296"/>
      <c r="D646" s="296"/>
      <c r="E646" s="296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26" t="s">
        <v>122</v>
      </c>
      <c r="B647" s="26" t="s">
        <v>101</v>
      </c>
      <c r="C647" s="26"/>
      <c r="D647" s="36"/>
      <c r="E647" s="2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26"/>
      <c r="B648" s="127"/>
      <c r="C648" s="160"/>
      <c r="D648" s="160"/>
      <c r="E648" s="16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26"/>
      <c r="B649" s="127"/>
      <c r="C649" s="128"/>
      <c r="D649" s="37"/>
      <c r="E649" s="12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26"/>
      <c r="B650" s="127"/>
      <c r="C650" s="128"/>
      <c r="D650" s="37"/>
      <c r="E650" s="12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26"/>
      <c r="B651" s="126"/>
      <c r="C651" s="130"/>
      <c r="D651" s="37"/>
      <c r="E651" s="13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41.25" customHeight="1">
      <c r="A652" s="299" t="s">
        <v>71</v>
      </c>
      <c r="B652" s="300"/>
      <c r="C652" s="300"/>
      <c r="D652" s="300"/>
      <c r="E652" s="30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301" t="s">
        <v>123</v>
      </c>
      <c r="B653" s="312"/>
      <c r="C653" s="312"/>
      <c r="D653" s="312"/>
      <c r="E653" s="31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301" t="s">
        <v>121</v>
      </c>
      <c r="B654" s="301"/>
      <c r="C654" s="307" t="s">
        <v>81</v>
      </c>
      <c r="D654" s="307" t="s">
        <v>215</v>
      </c>
      <c r="E654" s="30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302" t="s">
        <v>195</v>
      </c>
      <c r="B655" s="302"/>
      <c r="C655" s="307"/>
      <c r="D655" s="307"/>
      <c r="E655" s="30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48" customHeight="1">
      <c r="A656" s="304" t="s">
        <v>199</v>
      </c>
      <c r="B656" s="304"/>
      <c r="C656" s="132" t="s">
        <v>261</v>
      </c>
      <c r="D656" s="306" t="s">
        <v>262</v>
      </c>
      <c r="E656" s="30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7.75" customHeight="1">
      <c r="A657" s="304" t="s">
        <v>199</v>
      </c>
      <c r="B657" s="304"/>
      <c r="C657" s="132" t="s">
        <v>263</v>
      </c>
      <c r="D657" s="306" t="s">
        <v>264</v>
      </c>
      <c r="E657" s="30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8.25">
      <c r="A658" s="304" t="s">
        <v>199</v>
      </c>
      <c r="B658" s="304"/>
      <c r="C658" s="132" t="s">
        <v>265</v>
      </c>
      <c r="D658" s="306" t="s">
        <v>266</v>
      </c>
      <c r="E658" s="30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43.5" customHeight="1">
      <c r="A659" s="304" t="s">
        <v>199</v>
      </c>
      <c r="B659" s="304"/>
      <c r="C659" s="132" t="s">
        <v>267</v>
      </c>
      <c r="D659" s="306" t="s">
        <v>268</v>
      </c>
      <c r="E659" s="30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42.75" customHeight="1">
      <c r="A660" s="304" t="s">
        <v>199</v>
      </c>
      <c r="B660" s="304"/>
      <c r="C660" s="132" t="s">
        <v>269</v>
      </c>
      <c r="D660" s="306" t="s">
        <v>270</v>
      </c>
      <c r="E660" s="30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33" t="s">
        <v>212</v>
      </c>
      <c r="B661" s="134"/>
      <c r="C661" s="135"/>
      <c r="D661" s="163"/>
      <c r="E661" s="16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37" t="s">
        <v>195</v>
      </c>
      <c r="B662" s="132"/>
      <c r="C662" s="138" t="s">
        <v>197</v>
      </c>
      <c r="D662" s="136"/>
      <c r="E662" s="13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39"/>
      <c r="B663" s="140"/>
      <c r="C663" s="141" t="s">
        <v>271</v>
      </c>
      <c r="D663" s="138"/>
      <c r="E663" s="13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39"/>
      <c r="B664" s="142"/>
      <c r="C664" s="143" t="s">
        <v>213</v>
      </c>
      <c r="D664" s="144" t="s">
        <v>272</v>
      </c>
      <c r="E664" s="14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304"/>
      <c r="B665" s="304"/>
      <c r="C665" s="132"/>
      <c r="D665" s="305"/>
      <c r="E665" s="30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33" t="s">
        <v>212</v>
      </c>
      <c r="B666" s="134"/>
      <c r="C666" s="135"/>
      <c r="D666" s="136"/>
      <c r="E666" s="13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37" t="s">
        <v>195</v>
      </c>
      <c r="B667" s="132"/>
      <c r="C667" s="136"/>
      <c r="D667" s="136"/>
      <c r="E667" s="13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39"/>
      <c r="B668" s="140"/>
      <c r="C668" s="145"/>
      <c r="D668" s="138" t="s">
        <v>197</v>
      </c>
      <c r="E668" s="13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39"/>
      <c r="B669" s="142"/>
      <c r="C669" s="143" t="s">
        <v>213</v>
      </c>
      <c r="D669" s="141"/>
      <c r="E669" s="13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39"/>
      <c r="B670" s="142"/>
      <c r="C670" s="143"/>
      <c r="D670" s="162"/>
      <c r="E670" s="16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71.25" customHeight="1">
      <c r="A671" s="303" t="s">
        <v>199</v>
      </c>
      <c r="B671" s="303"/>
      <c r="C671" s="146" t="s">
        <v>319</v>
      </c>
      <c r="D671" s="322" t="s">
        <v>320</v>
      </c>
      <c r="E671" s="32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304" t="s">
        <v>199</v>
      </c>
      <c r="B672" s="304"/>
      <c r="C672" s="298" t="s">
        <v>321</v>
      </c>
      <c r="D672" s="306" t="s">
        <v>322</v>
      </c>
      <c r="E672" s="32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323"/>
      <c r="B673" s="324"/>
      <c r="C673" s="325"/>
      <c r="D673" s="164"/>
      <c r="E673" s="16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323"/>
      <c r="B674" s="324"/>
      <c r="C674" s="325"/>
      <c r="D674" s="164"/>
      <c r="E674" s="16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323"/>
      <c r="B675" s="324"/>
      <c r="C675" s="325"/>
      <c r="D675" s="164"/>
      <c r="E675" s="16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323"/>
      <c r="B676" s="324"/>
      <c r="C676" s="325"/>
      <c r="D676" s="165"/>
      <c r="E676" s="16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6.75" customHeight="1">
      <c r="A677" s="148" t="s">
        <v>323</v>
      </c>
      <c r="B677" s="149"/>
      <c r="C677" s="150" t="s">
        <v>324</v>
      </c>
      <c r="D677" s="306" t="s">
        <v>325</v>
      </c>
      <c r="E677" s="32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45"/>
      <c r="B678" s="46"/>
      <c r="C678" s="47"/>
      <c r="D678" s="22"/>
      <c r="E678" s="4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97" t="s">
        <v>123</v>
      </c>
      <c r="B679" s="296"/>
      <c r="C679" s="296"/>
      <c r="D679" s="296"/>
      <c r="E679" s="29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301" t="s">
        <v>121</v>
      </c>
      <c r="B680" s="297"/>
      <c r="C680" s="319" t="s">
        <v>81</v>
      </c>
      <c r="D680" s="307" t="s">
        <v>215</v>
      </c>
      <c r="E680" s="30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3.75" customHeight="1">
      <c r="A681" s="302" t="s">
        <v>195</v>
      </c>
      <c r="B681" s="302"/>
      <c r="C681" s="319"/>
      <c r="D681" s="307"/>
      <c r="E681" s="30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" customHeight="1">
      <c r="A682" s="303" t="s">
        <v>196</v>
      </c>
      <c r="B682" s="303"/>
      <c r="C682" s="146" t="s">
        <v>224</v>
      </c>
      <c r="D682" s="322" t="s">
        <v>198</v>
      </c>
      <c r="E682" s="32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21" customHeight="1">
      <c r="A683" s="304" t="s">
        <v>199</v>
      </c>
      <c r="B683" s="304"/>
      <c r="C683" s="298" t="s">
        <v>200</v>
      </c>
      <c r="D683" s="306" t="s">
        <v>201</v>
      </c>
      <c r="E683" s="306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304"/>
      <c r="B684" s="304"/>
      <c r="C684" s="298"/>
      <c r="D684" s="306" t="s">
        <v>202</v>
      </c>
      <c r="E684" s="306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317" t="s">
        <v>123</v>
      </c>
      <c r="B685" s="317"/>
      <c r="C685" s="319" t="s">
        <v>81</v>
      </c>
      <c r="D685" s="307" t="s">
        <v>215</v>
      </c>
      <c r="E685" s="30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1.5" customHeight="1">
      <c r="A686" s="318" t="s">
        <v>195</v>
      </c>
      <c r="B686" s="318"/>
      <c r="C686" s="319"/>
      <c r="D686" s="307"/>
      <c r="E686" s="30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8.25" customHeight="1">
      <c r="A687" s="304" t="s">
        <v>199</v>
      </c>
      <c r="B687" s="304"/>
      <c r="C687" s="132" t="s">
        <v>203</v>
      </c>
      <c r="D687" s="306" t="s">
        <v>204</v>
      </c>
      <c r="E687" s="306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3.75" customHeight="1">
      <c r="A688" s="304" t="s">
        <v>199</v>
      </c>
      <c r="B688" s="304"/>
      <c r="C688" s="132" t="s">
        <v>205</v>
      </c>
      <c r="D688" s="306" t="s">
        <v>206</v>
      </c>
      <c r="E688" s="306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1.5" customHeight="1">
      <c r="A689" s="304" t="s">
        <v>199</v>
      </c>
      <c r="B689" s="304"/>
      <c r="C689" s="132" t="s">
        <v>228</v>
      </c>
      <c r="D689" s="306" t="s">
        <v>207</v>
      </c>
      <c r="E689" s="306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" customHeight="1">
      <c r="A690" s="304" t="s">
        <v>199</v>
      </c>
      <c r="B690" s="304"/>
      <c r="C690" s="132" t="s">
        <v>208</v>
      </c>
      <c r="D690" s="306" t="s">
        <v>209</v>
      </c>
      <c r="E690" s="306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" customHeight="1">
      <c r="A691" s="304" t="s">
        <v>199</v>
      </c>
      <c r="B691" s="304"/>
      <c r="C691" s="132" t="s">
        <v>210</v>
      </c>
      <c r="D691" s="306" t="s">
        <v>211</v>
      </c>
      <c r="E691" s="306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8.25" customHeight="1">
      <c r="A692" s="304" t="s">
        <v>199</v>
      </c>
      <c r="B692" s="304"/>
      <c r="C692" s="132" t="s">
        <v>326</v>
      </c>
      <c r="D692" s="306" t="s">
        <v>327</v>
      </c>
      <c r="E692" s="306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1.5" customHeight="1">
      <c r="A693" s="304" t="s">
        <v>199</v>
      </c>
      <c r="B693" s="304"/>
      <c r="C693" s="132" t="s">
        <v>328</v>
      </c>
      <c r="D693" s="306" t="s">
        <v>329</v>
      </c>
      <c r="E693" s="306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27.75" customHeight="1">
      <c r="A694" s="304" t="s">
        <v>199</v>
      </c>
      <c r="B694" s="304"/>
      <c r="C694" s="132" t="s">
        <v>330</v>
      </c>
      <c r="D694" s="320" t="s">
        <v>331</v>
      </c>
      <c r="E694" s="32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29.25" customHeight="1">
      <c r="A695" s="304" t="s">
        <v>199</v>
      </c>
      <c r="B695" s="304"/>
      <c r="C695" s="132" t="s">
        <v>332</v>
      </c>
      <c r="D695" s="320" t="s">
        <v>333</v>
      </c>
      <c r="E695" s="32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77.25" customHeight="1">
      <c r="A696" s="304" t="s">
        <v>199</v>
      </c>
      <c r="B696" s="304"/>
      <c r="C696" s="132" t="s">
        <v>334</v>
      </c>
      <c r="D696" s="320" t="s">
        <v>335</v>
      </c>
      <c r="E696" s="32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304"/>
      <c r="B697" s="304"/>
      <c r="C697" s="132"/>
      <c r="D697" s="305"/>
      <c r="E697" s="30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33" t="s">
        <v>212</v>
      </c>
      <c r="B698" s="134"/>
      <c r="C698" s="135"/>
      <c r="D698" s="136"/>
      <c r="E698" s="136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>
      <c r="A699" s="137" t="s">
        <v>195</v>
      </c>
      <c r="B699" s="132"/>
      <c r="C699" s="136"/>
      <c r="D699" s="136"/>
      <c r="E699" s="136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39"/>
      <c r="B700" s="140"/>
      <c r="C700" s="145"/>
      <c r="D700" s="138" t="s">
        <v>197</v>
      </c>
      <c r="E700" s="136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39"/>
      <c r="B701" s="142"/>
      <c r="C701" s="143" t="s">
        <v>213</v>
      </c>
      <c r="D701" s="141"/>
      <c r="E701" s="13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39"/>
      <c r="B702" s="140"/>
      <c r="C702" s="151" t="s">
        <v>336</v>
      </c>
      <c r="D702" s="138" t="s">
        <v>197</v>
      </c>
      <c r="E702" s="147" t="s">
        <v>337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39"/>
      <c r="B703" s="142"/>
      <c r="C703" s="143"/>
      <c r="D703" s="141"/>
      <c r="E703" s="13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39"/>
      <c r="B704" s="142"/>
      <c r="C704" s="147" t="s">
        <v>213</v>
      </c>
      <c r="D704" s="141" t="s">
        <v>271</v>
      </c>
      <c r="E704" s="13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39"/>
      <c r="B705" s="142"/>
      <c r="C705" s="143"/>
      <c r="D705" s="141"/>
      <c r="E705" s="13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52"/>
      <c r="B706" s="136"/>
      <c r="C706" s="136"/>
      <c r="D706" s="136"/>
      <c r="E706" s="13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314" t="s">
        <v>214</v>
      </c>
      <c r="B707" s="315"/>
      <c r="C707" s="315"/>
      <c r="D707" s="316"/>
      <c r="E707" s="14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53"/>
      <c r="B708" s="153"/>
      <c r="C708" s="310"/>
      <c r="D708" s="276"/>
      <c r="E708" s="15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53"/>
      <c r="B709" s="153"/>
      <c r="C709" s="310"/>
      <c r="D709" s="276"/>
      <c r="E709" s="15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53"/>
      <c r="B710" s="153"/>
      <c r="C710" s="310"/>
      <c r="D710" s="276"/>
      <c r="E710" s="15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53"/>
      <c r="B711" s="153"/>
      <c r="C711" s="310"/>
      <c r="D711" s="276"/>
      <c r="E711" s="15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53"/>
      <c r="B712" s="153"/>
      <c r="C712" s="310"/>
      <c r="D712" s="276"/>
      <c r="E712" s="15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53"/>
      <c r="B713" s="153"/>
      <c r="C713" s="310"/>
      <c r="D713" s="276"/>
      <c r="E713" s="15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>
      <c r="A714" s="153"/>
      <c r="B714" s="153"/>
      <c r="C714" s="310"/>
      <c r="D714" s="276"/>
      <c r="E714" s="15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42" customHeight="1">
      <c r="A715" s="311" t="s">
        <v>119</v>
      </c>
      <c r="B715" s="312"/>
      <c r="C715" s="312"/>
      <c r="D715" s="312"/>
      <c r="E715" s="31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42" customHeight="1">
      <c r="A716" s="301" t="s">
        <v>120</v>
      </c>
      <c r="B716" s="312"/>
      <c r="C716" s="312"/>
      <c r="D716" s="312"/>
      <c r="E716" s="31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42" customHeight="1">
      <c r="A717" s="301" t="s">
        <v>121</v>
      </c>
      <c r="B717" s="312"/>
      <c r="C717" s="312"/>
      <c r="D717" s="312"/>
      <c r="E717" s="31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42" customHeight="1">
      <c r="A718" s="184" t="s">
        <v>122</v>
      </c>
      <c r="B718" s="184" t="s">
        <v>101</v>
      </c>
      <c r="C718" s="184"/>
      <c r="D718" s="185"/>
      <c r="E718" s="18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1.25" customHeight="1">
      <c r="A719" s="187"/>
      <c r="B719" s="188"/>
      <c r="C719" s="189"/>
      <c r="D719" s="189"/>
      <c r="E719" s="19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.5" customHeight="1">
      <c r="A720" s="187"/>
      <c r="B720" s="188"/>
      <c r="C720" s="191"/>
      <c r="D720" s="179"/>
      <c r="E720" s="19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.5" customHeight="1">
      <c r="A721" s="187"/>
      <c r="B721" s="188"/>
      <c r="C721" s="191"/>
      <c r="D721" s="179"/>
      <c r="E721" s="19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>
      <c r="A722" s="187"/>
      <c r="B722" s="187"/>
      <c r="C722" s="193"/>
      <c r="D722" s="179"/>
      <c r="E722" s="19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.5" customHeight="1">
      <c r="A723" s="313" t="s">
        <v>71</v>
      </c>
      <c r="B723" s="312"/>
      <c r="C723" s="312"/>
      <c r="D723" s="312"/>
      <c r="E723" s="31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42" customHeight="1">
      <c r="A724" s="195"/>
      <c r="B724" s="195"/>
      <c r="C724" s="195"/>
      <c r="D724" s="195"/>
      <c r="E724" s="19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42" customHeight="1">
      <c r="A725" s="301" t="s">
        <v>123</v>
      </c>
      <c r="B725" s="312"/>
      <c r="C725" s="312"/>
      <c r="D725" s="312"/>
      <c r="E725" s="31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42" customHeight="1">
      <c r="A726" s="301" t="s">
        <v>121</v>
      </c>
      <c r="B726" s="301"/>
      <c r="C726" s="307" t="s">
        <v>81</v>
      </c>
      <c r="D726" s="307" t="s">
        <v>215</v>
      </c>
      <c r="E726" s="30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42" customHeight="1">
      <c r="A727" s="302" t="s">
        <v>195</v>
      </c>
      <c r="B727" s="302"/>
      <c r="C727" s="307"/>
      <c r="D727" s="307"/>
      <c r="E727" s="30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42" customHeight="1">
      <c r="A728" s="181"/>
      <c r="B728" s="181"/>
      <c r="C728" s="178"/>
      <c r="D728" s="178"/>
      <c r="E728" s="17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48" customHeight="1">
      <c r="A729" s="359" t="s">
        <v>199</v>
      </c>
      <c r="B729" s="359"/>
      <c r="C729" s="197" t="s">
        <v>351</v>
      </c>
      <c r="D729" s="360" t="s">
        <v>352</v>
      </c>
      <c r="E729" s="36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21.75" customHeight="1">
      <c r="A730" s="361" t="s">
        <v>199</v>
      </c>
      <c r="B730" s="361"/>
      <c r="C730" s="364"/>
      <c r="D730" s="366"/>
      <c r="E730" s="36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0.5" customHeight="1">
      <c r="A731" s="362"/>
      <c r="B731" s="363"/>
      <c r="C731" s="365"/>
      <c r="D731" s="198"/>
      <c r="E731" s="19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20.25" customHeight="1">
      <c r="A732" s="362"/>
      <c r="B732" s="363"/>
      <c r="C732" s="365"/>
      <c r="D732" s="198"/>
      <c r="E732" s="19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.5" customHeight="1">
      <c r="A733" s="362"/>
      <c r="B733" s="363"/>
      <c r="C733" s="365"/>
      <c r="D733" s="366"/>
      <c r="E733" s="36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42" customHeight="1">
      <c r="A734" s="317" t="s">
        <v>123</v>
      </c>
      <c r="B734" s="317"/>
      <c r="C734" s="307"/>
      <c r="D734" s="307" t="s">
        <v>215</v>
      </c>
      <c r="E734" s="30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42" customHeight="1">
      <c r="A735" s="318" t="s">
        <v>195</v>
      </c>
      <c r="B735" s="318"/>
      <c r="C735" s="307"/>
      <c r="D735" s="307"/>
      <c r="E735" s="30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60" customHeight="1">
      <c r="A736" s="361" t="s">
        <v>199</v>
      </c>
      <c r="B736" s="361"/>
      <c r="C736" s="200" t="s">
        <v>353</v>
      </c>
      <c r="D736" s="368" t="s">
        <v>354</v>
      </c>
      <c r="E736" s="36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42" customHeight="1">
      <c r="A737" s="361" t="s">
        <v>199</v>
      </c>
      <c r="B737" s="361"/>
      <c r="C737" s="200" t="s">
        <v>355</v>
      </c>
      <c r="D737" s="368" t="s">
        <v>356</v>
      </c>
      <c r="E737" s="36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7.25" customHeight="1">
      <c r="A738" s="361" t="s">
        <v>199</v>
      </c>
      <c r="B738" s="361"/>
      <c r="C738" s="200"/>
      <c r="D738" s="368"/>
      <c r="E738" s="36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>
      <c r="A739" s="361" t="s">
        <v>199</v>
      </c>
      <c r="B739" s="361"/>
      <c r="C739" s="200"/>
      <c r="D739" s="368"/>
      <c r="E739" s="36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>
      <c r="A740" s="361" t="s">
        <v>199</v>
      </c>
      <c r="B740" s="361"/>
      <c r="C740" s="200"/>
      <c r="D740" s="368"/>
      <c r="E740" s="36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28.5" customHeight="1">
      <c r="A741" s="201" t="s">
        <v>212</v>
      </c>
      <c r="B741" s="202"/>
      <c r="C741" s="203"/>
      <c r="D741" s="204"/>
      <c r="E741" s="20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205" t="s">
        <v>195</v>
      </c>
      <c r="B742" s="200"/>
      <c r="C742" s="204"/>
      <c r="D742" s="204"/>
      <c r="E742" s="20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24.75" customHeight="1">
      <c r="A743" s="206"/>
      <c r="B743" s="207"/>
      <c r="C743" s="208"/>
      <c r="D743" s="209" t="s">
        <v>197</v>
      </c>
      <c r="E743" s="20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" customHeight="1">
      <c r="A744" s="206"/>
      <c r="B744" s="210"/>
      <c r="C744" s="211" t="s">
        <v>213</v>
      </c>
      <c r="D744" s="212"/>
      <c r="E744" s="2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9.75" customHeight="1">
      <c r="A745" s="214"/>
      <c r="B745" s="204"/>
      <c r="C745" s="204"/>
      <c r="D745" s="204"/>
      <c r="E745" s="20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24" customHeight="1">
      <c r="A746" s="215"/>
      <c r="B746" s="215"/>
      <c r="C746" s="416"/>
      <c r="D746" s="417"/>
      <c r="E746" s="2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20.25" customHeight="1">
      <c r="A747" s="217"/>
      <c r="B747" s="218"/>
      <c r="C747" s="414"/>
      <c r="D747" s="415"/>
      <c r="E747" s="2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20.25" customHeight="1">
      <c r="A748" s="219"/>
      <c r="B748" s="220"/>
      <c r="C748" s="414"/>
      <c r="D748" s="415"/>
      <c r="E748" s="2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308" t="s">
        <v>124</v>
      </c>
      <c r="B749" s="278"/>
      <c r="C749" s="278"/>
      <c r="D749" s="278"/>
      <c r="E749" s="27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1" t="s">
        <v>8</v>
      </c>
      <c r="B750" s="10" t="s">
        <v>101</v>
      </c>
      <c r="C750" s="309" t="s">
        <v>81</v>
      </c>
      <c r="D750" s="279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06"/>
      <c r="B751" s="106"/>
      <c r="C751" s="293" t="s">
        <v>250</v>
      </c>
      <c r="D751" s="294"/>
      <c r="E751" s="9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06"/>
      <c r="B752" s="106"/>
      <c r="C752" s="293" t="s">
        <v>251</v>
      </c>
      <c r="D752" s="294"/>
      <c r="E752" s="9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06"/>
      <c r="B753" s="106"/>
      <c r="C753" s="293" t="s">
        <v>252</v>
      </c>
      <c r="D753" s="294"/>
      <c r="E753" s="9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06"/>
      <c r="B754" s="106"/>
      <c r="C754" s="293" t="s">
        <v>253</v>
      </c>
      <c r="D754" s="294"/>
      <c r="E754" s="9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275" t="s">
        <v>71</v>
      </c>
      <c r="B755" s="280"/>
      <c r="C755" s="280"/>
      <c r="D755" s="280"/>
      <c r="E755" s="27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405"/>
      <c r="B756" s="406"/>
      <c r="C756" s="406"/>
      <c r="D756" s="406"/>
      <c r="E756" s="40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308" t="s">
        <v>125</v>
      </c>
      <c r="B757" s="278"/>
      <c r="C757" s="278"/>
      <c r="D757" s="278"/>
      <c r="E757" s="27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407" t="s">
        <v>126</v>
      </c>
      <c r="B758" s="408"/>
      <c r="C758" s="409" t="s">
        <v>127</v>
      </c>
      <c r="D758" s="410"/>
      <c r="E758" s="40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299"/>
      <c r="B759" s="299"/>
      <c r="C759" s="413" t="s">
        <v>254</v>
      </c>
      <c r="D759" s="413"/>
      <c r="E759" s="4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299"/>
      <c r="B760" s="300"/>
      <c r="C760" s="413"/>
      <c r="D760" s="413"/>
      <c r="E760" s="4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299"/>
      <c r="B761" s="300"/>
      <c r="C761" s="413"/>
      <c r="D761" s="413"/>
      <c r="E761" s="4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24" customHeight="1">
      <c r="A762" s="299"/>
      <c r="B762" s="300"/>
      <c r="C762" s="413"/>
      <c r="D762" s="413"/>
      <c r="E762" s="4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>
      <c r="A763" s="299"/>
      <c r="B763" s="300"/>
      <c r="C763" s="413"/>
      <c r="D763" s="413"/>
      <c r="E763" s="4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0.75" hidden="1" customHeight="1">
      <c r="A764" s="299"/>
      <c r="B764" s="300"/>
      <c r="C764" s="413"/>
      <c r="D764" s="413"/>
      <c r="E764" s="4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24.75" customHeight="1">
      <c r="A765" s="411" t="s">
        <v>71</v>
      </c>
      <c r="B765" s="412"/>
      <c r="C765" s="412"/>
      <c r="D765" s="412"/>
      <c r="E765" s="35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1"/>
      <c r="C766" s="1"/>
      <c r="D766" s="1"/>
      <c r="E766" s="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1"/>
      <c r="C767" s="1"/>
      <c r="D767" s="1"/>
      <c r="E767" s="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1"/>
      <c r="C768" s="1"/>
      <c r="D768" s="1"/>
      <c r="E768" s="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1"/>
      <c r="C769" s="1"/>
      <c r="D769" s="1"/>
      <c r="E769" s="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1"/>
      <c r="C770" s="1"/>
      <c r="D770" s="1"/>
      <c r="E770" s="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1"/>
      <c r="C771" s="1"/>
      <c r="D771" s="1"/>
      <c r="E771" s="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1"/>
      <c r="C772" s="1"/>
      <c r="D772" s="1"/>
      <c r="E772" s="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1"/>
      <c r="C773" s="1"/>
      <c r="D773" s="1"/>
      <c r="E773" s="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1"/>
      <c r="C774" s="1"/>
      <c r="D774" s="1"/>
      <c r="E774" s="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1"/>
      <c r="C775" s="1"/>
      <c r="D775" s="1"/>
      <c r="E775" s="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1"/>
      <c r="C776" s="1"/>
      <c r="D776" s="1"/>
      <c r="E776" s="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1"/>
      <c r="C777" s="1"/>
      <c r="D777" s="1"/>
      <c r="E777" s="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1"/>
      <c r="C778" s="1"/>
      <c r="D778" s="1"/>
      <c r="E778" s="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1"/>
      <c r="C779" s="1"/>
      <c r="D779" s="1"/>
      <c r="E779" s="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1"/>
      <c r="C780" s="1"/>
      <c r="D780" s="1"/>
      <c r="E780" s="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1"/>
      <c r="C781" s="1"/>
      <c r="D781" s="1"/>
      <c r="E781" s="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1"/>
      <c r="C782" s="1"/>
      <c r="D782" s="1"/>
      <c r="E782" s="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1"/>
      <c r="C783" s="1"/>
      <c r="D783" s="1"/>
      <c r="E783" s="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1"/>
      <c r="C784" s="1"/>
      <c r="D784" s="1"/>
      <c r="E784" s="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1"/>
      <c r="C785" s="1"/>
      <c r="D785" s="1"/>
      <c r="E785" s="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1"/>
      <c r="C786" s="1"/>
      <c r="D786" s="1"/>
      <c r="E786" s="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1"/>
      <c r="C787" s="1"/>
      <c r="D787" s="1"/>
      <c r="E787" s="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1"/>
      <c r="C788" s="1"/>
      <c r="D788" s="1"/>
      <c r="E788" s="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1"/>
      <c r="C789" s="1"/>
      <c r="D789" s="1"/>
      <c r="E789" s="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1"/>
      <c r="C790" s="1"/>
      <c r="D790" s="1"/>
      <c r="E790" s="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1"/>
      <c r="C791" s="1"/>
      <c r="D791" s="1"/>
      <c r="E791" s="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1"/>
      <c r="C792" s="1"/>
      <c r="D792" s="1"/>
      <c r="E792" s="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1"/>
      <c r="C793" s="1"/>
      <c r="D793" s="1"/>
      <c r="E793" s="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1"/>
      <c r="C794" s="1"/>
      <c r="D794" s="1"/>
      <c r="E794" s="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1"/>
      <c r="C795" s="1"/>
      <c r="D795" s="1"/>
      <c r="E795" s="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1"/>
      <c r="C796" s="1"/>
      <c r="D796" s="1"/>
      <c r="E796" s="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1"/>
      <c r="C797" s="1"/>
      <c r="D797" s="1"/>
      <c r="E797" s="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1"/>
      <c r="C798" s="1"/>
      <c r="D798" s="1"/>
      <c r="E798" s="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1"/>
      <c r="C799" s="1"/>
      <c r="D799" s="1"/>
      <c r="E799" s="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1"/>
      <c r="C800" s="1"/>
      <c r="D800" s="1"/>
      <c r="E800" s="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1"/>
      <c r="C801" s="1"/>
      <c r="D801" s="1"/>
      <c r="E801" s="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1"/>
      <c r="C802" s="1"/>
      <c r="D802" s="1"/>
      <c r="E802" s="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1"/>
      <c r="C803" s="1"/>
      <c r="D803" s="1"/>
      <c r="E803" s="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1"/>
      <c r="C804" s="1"/>
      <c r="D804" s="1"/>
      <c r="E804" s="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1"/>
      <c r="C805" s="1"/>
      <c r="D805" s="1"/>
      <c r="E805" s="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1"/>
      <c r="C806" s="1"/>
      <c r="D806" s="1"/>
      <c r="E806" s="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1"/>
      <c r="C807" s="1"/>
      <c r="D807" s="1"/>
      <c r="E807" s="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1"/>
      <c r="C808" s="1"/>
      <c r="D808" s="1"/>
      <c r="E808" s="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1"/>
      <c r="C809" s="1"/>
      <c r="D809" s="1"/>
      <c r="E809" s="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1"/>
      <c r="C810" s="1"/>
      <c r="D810" s="1"/>
      <c r="E810" s="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1"/>
      <c r="C811" s="1"/>
      <c r="D811" s="1"/>
      <c r="E811" s="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1"/>
      <c r="C812" s="1"/>
      <c r="D812" s="1"/>
      <c r="E812" s="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1"/>
      <c r="C813" s="1"/>
      <c r="D813" s="1"/>
      <c r="E813" s="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1"/>
      <c r="C814" s="1"/>
      <c r="D814" s="1"/>
      <c r="E814" s="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1"/>
      <c r="C815" s="1"/>
      <c r="D815" s="1"/>
      <c r="E815" s="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1"/>
      <c r="C816" s="1"/>
      <c r="D816" s="1"/>
      <c r="E816" s="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1"/>
      <c r="C817" s="1"/>
      <c r="D817" s="1"/>
      <c r="E817" s="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1"/>
      <c r="C818" s="1"/>
      <c r="D818" s="1"/>
      <c r="E818" s="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1"/>
      <c r="C819" s="1"/>
      <c r="D819" s="1"/>
      <c r="E819" s="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1"/>
      <c r="C820" s="1"/>
      <c r="D820" s="1"/>
      <c r="E820" s="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1"/>
      <c r="C821" s="1"/>
      <c r="D821" s="1"/>
      <c r="E821" s="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1"/>
      <c r="C822" s="1"/>
      <c r="D822" s="1"/>
      <c r="E822" s="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1"/>
      <c r="C823" s="1"/>
      <c r="D823" s="1"/>
      <c r="E823" s="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1"/>
      <c r="C824" s="1"/>
      <c r="D824" s="1"/>
      <c r="E824" s="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1"/>
      <c r="C825" s="1"/>
      <c r="D825" s="1"/>
      <c r="E825" s="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1"/>
      <c r="C826" s="1"/>
      <c r="D826" s="1"/>
      <c r="E826" s="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1"/>
      <c r="C827" s="1"/>
      <c r="D827" s="1"/>
      <c r="E827" s="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1"/>
      <c r="C828" s="1"/>
      <c r="D828" s="1"/>
      <c r="E828" s="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1"/>
      <c r="C829" s="1"/>
      <c r="D829" s="1"/>
      <c r="E829" s="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1"/>
      <c r="C830" s="1"/>
      <c r="D830" s="1"/>
      <c r="E830" s="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1"/>
      <c r="C831" s="1"/>
      <c r="D831" s="1"/>
      <c r="E831" s="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1"/>
      <c r="C832" s="1"/>
      <c r="D832" s="1"/>
      <c r="E832" s="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1"/>
      <c r="C833" s="1"/>
      <c r="D833" s="1"/>
      <c r="E833" s="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1"/>
      <c r="C834" s="1"/>
      <c r="D834" s="1"/>
      <c r="E834" s="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1"/>
      <c r="C835" s="1"/>
      <c r="D835" s="1"/>
      <c r="E835" s="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1"/>
      <c r="C836" s="1"/>
      <c r="D836" s="1"/>
      <c r="E836" s="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1"/>
      <c r="C837" s="1"/>
      <c r="D837" s="1"/>
      <c r="E837" s="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1"/>
      <c r="C838" s="1"/>
      <c r="D838" s="1"/>
      <c r="E838" s="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1"/>
      <c r="C839" s="1"/>
      <c r="D839" s="1"/>
      <c r="E839" s="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1"/>
      <c r="C840" s="1"/>
      <c r="D840" s="1"/>
      <c r="E840" s="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1"/>
      <c r="C841" s="1"/>
      <c r="D841" s="1"/>
      <c r="E841" s="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1"/>
      <c r="C842" s="1"/>
      <c r="D842" s="1"/>
      <c r="E842" s="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1"/>
      <c r="C843" s="1"/>
      <c r="D843" s="1"/>
      <c r="E843" s="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1"/>
      <c r="C844" s="1"/>
      <c r="D844" s="1"/>
      <c r="E844" s="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1"/>
      <c r="C845" s="1"/>
      <c r="D845" s="1"/>
      <c r="E845" s="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1"/>
      <c r="C846" s="1"/>
      <c r="D846" s="1"/>
      <c r="E846" s="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1"/>
      <c r="C847" s="1"/>
      <c r="D847" s="1"/>
      <c r="E847" s="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1"/>
      <c r="C848" s="1"/>
      <c r="D848" s="1"/>
      <c r="E848" s="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1"/>
      <c r="C849" s="1"/>
      <c r="D849" s="1"/>
      <c r="E849" s="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1"/>
      <c r="C850" s="1"/>
      <c r="D850" s="1"/>
      <c r="E850" s="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1"/>
      <c r="C851" s="1"/>
      <c r="D851" s="1"/>
      <c r="E851" s="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1"/>
      <c r="C852" s="1"/>
      <c r="D852" s="1"/>
      <c r="E852" s="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1"/>
      <c r="C853" s="1"/>
      <c r="D853" s="1"/>
      <c r="E853" s="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1"/>
      <c r="C854" s="1"/>
      <c r="D854" s="1"/>
      <c r="E854" s="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1"/>
      <c r="C855" s="1"/>
      <c r="D855" s="1"/>
      <c r="E855" s="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1"/>
      <c r="C856" s="1"/>
      <c r="D856" s="1"/>
      <c r="E856" s="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1"/>
      <c r="C857" s="1"/>
      <c r="D857" s="1"/>
      <c r="E857" s="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1"/>
      <c r="C858" s="1"/>
      <c r="D858" s="1"/>
      <c r="E858" s="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1"/>
      <c r="C859" s="1"/>
      <c r="D859" s="1"/>
      <c r="E859" s="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1"/>
      <c r="C860" s="1"/>
      <c r="D860" s="1"/>
      <c r="E860" s="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1"/>
      <c r="C861" s="1"/>
      <c r="D861" s="1"/>
      <c r="E861" s="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1"/>
      <c r="C862" s="1"/>
      <c r="D862" s="1"/>
      <c r="E862" s="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1"/>
      <c r="C863" s="1"/>
      <c r="D863" s="1"/>
      <c r="E863" s="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1"/>
      <c r="C864" s="1"/>
      <c r="D864" s="1"/>
      <c r="E864" s="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1"/>
      <c r="C865" s="1"/>
      <c r="D865" s="1"/>
      <c r="E865" s="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1"/>
      <c r="C866" s="1"/>
      <c r="D866" s="1"/>
      <c r="E866" s="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1"/>
      <c r="C867" s="1"/>
      <c r="D867" s="1"/>
      <c r="E867" s="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1"/>
      <c r="C868" s="1"/>
      <c r="D868" s="1"/>
      <c r="E868" s="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1"/>
      <c r="C869" s="1"/>
      <c r="D869" s="1"/>
      <c r="E869" s="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1"/>
      <c r="C870" s="1"/>
      <c r="D870" s="1"/>
      <c r="E870" s="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1"/>
      <c r="C871" s="1"/>
      <c r="D871" s="1"/>
      <c r="E871" s="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1"/>
      <c r="C872" s="1"/>
      <c r="D872" s="1"/>
      <c r="E872" s="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1"/>
      <c r="C873" s="1"/>
      <c r="D873" s="1"/>
      <c r="E873" s="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1"/>
      <c r="C874" s="1"/>
      <c r="D874" s="1"/>
      <c r="E874" s="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1"/>
      <c r="C875" s="1"/>
      <c r="D875" s="1"/>
      <c r="E875" s="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1"/>
      <c r="C876" s="1"/>
      <c r="D876" s="1"/>
      <c r="E876" s="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1"/>
      <c r="C877" s="1"/>
      <c r="D877" s="1"/>
      <c r="E877" s="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1"/>
      <c r="C878" s="1"/>
      <c r="D878" s="1"/>
      <c r="E878" s="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1"/>
      <c r="C879" s="1"/>
      <c r="D879" s="1"/>
      <c r="E879" s="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1"/>
      <c r="C880" s="1"/>
      <c r="D880" s="1"/>
      <c r="E880" s="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1"/>
      <c r="C881" s="1"/>
      <c r="D881" s="1"/>
      <c r="E881" s="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1"/>
      <c r="C882" s="1"/>
      <c r="D882" s="1"/>
      <c r="E882" s="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1"/>
      <c r="C883" s="1"/>
      <c r="D883" s="1"/>
      <c r="E883" s="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1"/>
      <c r="C884" s="1"/>
      <c r="D884" s="1"/>
      <c r="E884" s="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1"/>
      <c r="C885" s="1"/>
      <c r="D885" s="1"/>
      <c r="E885" s="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1"/>
      <c r="C886" s="1"/>
      <c r="D886" s="1"/>
      <c r="E886" s="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1"/>
      <c r="C887" s="1"/>
      <c r="D887" s="1"/>
      <c r="E887" s="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1"/>
      <c r="C888" s="1"/>
      <c r="D888" s="1"/>
      <c r="E888" s="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1"/>
      <c r="C889" s="1"/>
      <c r="D889" s="1"/>
      <c r="E889" s="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1"/>
      <c r="C890" s="1"/>
      <c r="D890" s="1"/>
      <c r="E890" s="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1"/>
      <c r="C891" s="1"/>
      <c r="D891" s="1"/>
      <c r="E891" s="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1"/>
      <c r="C892" s="1"/>
      <c r="D892" s="1"/>
      <c r="E892" s="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1"/>
      <c r="C893" s="1"/>
      <c r="D893" s="1"/>
      <c r="E893" s="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1"/>
      <c r="C894" s="1"/>
      <c r="D894" s="1"/>
      <c r="E894" s="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1"/>
      <c r="C895" s="1"/>
      <c r="D895" s="1"/>
      <c r="E895" s="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1"/>
      <c r="C896" s="1"/>
      <c r="D896" s="1"/>
      <c r="E896" s="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1"/>
      <c r="C897" s="1"/>
      <c r="D897" s="1"/>
      <c r="E897" s="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1"/>
      <c r="C898" s="1"/>
      <c r="D898" s="1"/>
      <c r="E898" s="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1"/>
      <c r="C899" s="1"/>
      <c r="D899" s="1"/>
      <c r="E899" s="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1"/>
      <c r="C900" s="1"/>
      <c r="D900" s="1"/>
      <c r="E900" s="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1"/>
      <c r="C901" s="1"/>
      <c r="D901" s="1"/>
      <c r="E901" s="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1"/>
      <c r="C902" s="1"/>
      <c r="D902" s="1"/>
      <c r="E902" s="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1"/>
      <c r="C903" s="1"/>
      <c r="D903" s="1"/>
      <c r="E903" s="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1"/>
      <c r="C904" s="1"/>
      <c r="D904" s="1"/>
      <c r="E904" s="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1"/>
      <c r="C905" s="1"/>
      <c r="D905" s="1"/>
      <c r="E905" s="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1"/>
      <c r="C906" s="1"/>
      <c r="D906" s="1"/>
      <c r="E906" s="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1"/>
      <c r="C907" s="1"/>
      <c r="D907" s="1"/>
      <c r="E907" s="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1"/>
      <c r="C908" s="1"/>
      <c r="D908" s="1"/>
      <c r="E908" s="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1"/>
      <c r="C909" s="1"/>
      <c r="D909" s="1"/>
      <c r="E909" s="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1"/>
      <c r="C910" s="1"/>
      <c r="D910" s="1"/>
      <c r="E910" s="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1"/>
      <c r="C911" s="1"/>
      <c r="D911" s="1"/>
      <c r="E911" s="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1"/>
      <c r="C912" s="1"/>
      <c r="D912" s="1"/>
      <c r="E912" s="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1"/>
      <c r="C913" s="1"/>
      <c r="D913" s="1"/>
      <c r="E913" s="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1"/>
      <c r="C914" s="1"/>
      <c r="D914" s="1"/>
      <c r="E914" s="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1"/>
      <c r="C915" s="1"/>
      <c r="D915" s="1"/>
      <c r="E915" s="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1"/>
      <c r="C916" s="1"/>
      <c r="D916" s="1"/>
      <c r="E916" s="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1"/>
      <c r="C917" s="1"/>
      <c r="D917" s="1"/>
      <c r="E917" s="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1"/>
      <c r="C918" s="1"/>
      <c r="D918" s="1"/>
      <c r="E918" s="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1"/>
      <c r="C919" s="1"/>
      <c r="D919" s="1"/>
      <c r="E919" s="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1"/>
      <c r="C920" s="1"/>
      <c r="D920" s="1"/>
      <c r="E920" s="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1"/>
      <c r="C921" s="1"/>
      <c r="D921" s="1"/>
      <c r="E921" s="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1"/>
      <c r="C922" s="1"/>
      <c r="D922" s="1"/>
      <c r="E922" s="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1"/>
      <c r="C923" s="1"/>
      <c r="D923" s="1"/>
      <c r="E923" s="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1"/>
      <c r="C924" s="1"/>
      <c r="D924" s="1"/>
      <c r="E924" s="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1"/>
      <c r="C925" s="1"/>
      <c r="D925" s="1"/>
      <c r="E925" s="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1"/>
      <c r="C926" s="1"/>
      <c r="D926" s="1"/>
      <c r="E926" s="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1"/>
      <c r="C927" s="1"/>
      <c r="D927" s="1"/>
      <c r="E927" s="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1"/>
      <c r="C928" s="1"/>
      <c r="D928" s="1"/>
      <c r="E928" s="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1"/>
      <c r="C929" s="1"/>
      <c r="D929" s="1"/>
      <c r="E929" s="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1"/>
      <c r="C930" s="1"/>
      <c r="D930" s="1"/>
      <c r="E930" s="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1"/>
      <c r="C931" s="1"/>
      <c r="D931" s="1"/>
      <c r="E931" s="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1"/>
      <c r="C932" s="1"/>
      <c r="D932" s="1"/>
      <c r="E932" s="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1"/>
      <c r="C933" s="1"/>
      <c r="D933" s="1"/>
      <c r="E933" s="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1"/>
      <c r="C934" s="1"/>
      <c r="D934" s="1"/>
      <c r="E934" s="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1"/>
      <c r="C935" s="1"/>
      <c r="D935" s="1"/>
      <c r="E935" s="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1"/>
      <c r="C936" s="1"/>
      <c r="D936" s="1"/>
      <c r="E936" s="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1"/>
      <c r="C937" s="1"/>
      <c r="D937" s="1"/>
      <c r="E937" s="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1"/>
      <c r="C938" s="1"/>
      <c r="D938" s="1"/>
      <c r="E938" s="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1"/>
      <c r="C939" s="1"/>
      <c r="D939" s="1"/>
      <c r="E939" s="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1"/>
      <c r="C940" s="1"/>
      <c r="D940" s="1"/>
      <c r="E940" s="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1"/>
      <c r="C941" s="1"/>
      <c r="D941" s="1"/>
      <c r="E941" s="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1"/>
      <c r="C942" s="1"/>
      <c r="D942" s="1"/>
      <c r="E942" s="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1"/>
      <c r="C943" s="1"/>
      <c r="D943" s="1"/>
      <c r="E943" s="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1"/>
      <c r="C944" s="1"/>
      <c r="D944" s="1"/>
      <c r="E944" s="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1"/>
      <c r="C945" s="1"/>
      <c r="D945" s="1"/>
      <c r="E945" s="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1"/>
      <c r="C946" s="1"/>
      <c r="D946" s="1"/>
      <c r="E946" s="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1"/>
      <c r="C947" s="1"/>
      <c r="D947" s="1"/>
      <c r="E947" s="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1"/>
      <c r="C948" s="1"/>
      <c r="D948" s="1"/>
      <c r="E948" s="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1"/>
      <c r="C949" s="1"/>
      <c r="D949" s="1"/>
      <c r="E949" s="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1"/>
      <c r="C950" s="1"/>
      <c r="D950" s="1"/>
      <c r="E950" s="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1"/>
      <c r="C951" s="1"/>
      <c r="D951" s="1"/>
      <c r="E951" s="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1"/>
      <c r="C952" s="1"/>
      <c r="D952" s="1"/>
      <c r="E952" s="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1"/>
      <c r="C953" s="1"/>
      <c r="D953" s="1"/>
      <c r="E953" s="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1"/>
      <c r="C954" s="1"/>
      <c r="D954" s="1"/>
      <c r="E954" s="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1"/>
      <c r="C955" s="1"/>
      <c r="D955" s="1"/>
      <c r="E955" s="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1"/>
      <c r="C956" s="1"/>
      <c r="D956" s="1"/>
      <c r="E956" s="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1"/>
      <c r="C957" s="1"/>
      <c r="D957" s="1"/>
      <c r="E957" s="9"/>
    </row>
    <row r="958" spans="1:24" ht="15.75" customHeight="1"/>
    <row r="959" spans="1:24" ht="15.75" customHeight="1"/>
    <row r="960" spans="1:24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364">
    <mergeCell ref="C748:D748"/>
    <mergeCell ref="C747:D747"/>
    <mergeCell ref="C746:D746"/>
    <mergeCell ref="E147:F147"/>
    <mergeCell ref="A148:F148"/>
    <mergeCell ref="A268:G268"/>
    <mergeCell ref="A339:G339"/>
    <mergeCell ref="A410:G410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6:F146"/>
    <mergeCell ref="A269:B269"/>
    <mergeCell ref="A149:F149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45:F145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00:F100"/>
    <mergeCell ref="E101:F101"/>
    <mergeCell ref="E102:F102"/>
    <mergeCell ref="E103:F103"/>
    <mergeCell ref="A104:F104"/>
    <mergeCell ref="A106:F106"/>
    <mergeCell ref="E107:F107"/>
    <mergeCell ref="E108:F108"/>
    <mergeCell ref="E109:F109"/>
    <mergeCell ref="E89:F89"/>
    <mergeCell ref="E90:F90"/>
    <mergeCell ref="E91:F91"/>
    <mergeCell ref="E92:F92"/>
    <mergeCell ref="E93:F93"/>
    <mergeCell ref="A94:F94"/>
    <mergeCell ref="A97:F97"/>
    <mergeCell ref="E98:F98"/>
    <mergeCell ref="E99:F99"/>
    <mergeCell ref="A80:F80"/>
    <mergeCell ref="E81:F81"/>
    <mergeCell ref="E82:F82"/>
    <mergeCell ref="E83:F83"/>
    <mergeCell ref="E84:F84"/>
    <mergeCell ref="E85:F85"/>
    <mergeCell ref="E86:F86"/>
    <mergeCell ref="E87:F87"/>
    <mergeCell ref="E88:F88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57:F57"/>
    <mergeCell ref="D58:F58"/>
    <mergeCell ref="D59:F59"/>
    <mergeCell ref="D60:F60"/>
    <mergeCell ref="D61:F61"/>
    <mergeCell ref="A62:F62"/>
    <mergeCell ref="A64:F64"/>
    <mergeCell ref="B57:C57"/>
    <mergeCell ref="B58:C58"/>
    <mergeCell ref="B59:C59"/>
    <mergeCell ref="B60:C60"/>
    <mergeCell ref="B61:C61"/>
    <mergeCell ref="A1:F2"/>
    <mergeCell ref="A3:F3"/>
    <mergeCell ref="A6:F6"/>
    <mergeCell ref="A7:F12"/>
    <mergeCell ref="A14:F14"/>
    <mergeCell ref="A15:F15"/>
    <mergeCell ref="E18:F18"/>
    <mergeCell ref="E19:F19"/>
    <mergeCell ref="E20:F20"/>
    <mergeCell ref="C16:D16"/>
    <mergeCell ref="C17:D17"/>
    <mergeCell ref="C18:D18"/>
    <mergeCell ref="C19:D19"/>
    <mergeCell ref="C20:D20"/>
    <mergeCell ref="A37:F37"/>
    <mergeCell ref="B49:C49"/>
    <mergeCell ref="B50:C5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A38:F38"/>
    <mergeCell ref="A39:F39"/>
    <mergeCell ref="A40:F40"/>
    <mergeCell ref="A41:F41"/>
    <mergeCell ref="E42:F42"/>
    <mergeCell ref="E43:F43"/>
    <mergeCell ref="E44:F44"/>
    <mergeCell ref="E45:F45"/>
    <mergeCell ref="A47:F47"/>
    <mergeCell ref="A739:B739"/>
    <mergeCell ref="D739:E739"/>
    <mergeCell ref="A740:B740"/>
    <mergeCell ref="D740:E740"/>
    <mergeCell ref="A734:B734"/>
    <mergeCell ref="C734:C735"/>
    <mergeCell ref="D734:E735"/>
    <mergeCell ref="A735:B735"/>
    <mergeCell ref="A736:B736"/>
    <mergeCell ref="D736:E736"/>
    <mergeCell ref="A737:B737"/>
    <mergeCell ref="D737:E737"/>
    <mergeCell ref="A738:B738"/>
    <mergeCell ref="D738:E738"/>
    <mergeCell ref="A725:E725"/>
    <mergeCell ref="A726:B726"/>
    <mergeCell ref="C726:C727"/>
    <mergeCell ref="D726:E727"/>
    <mergeCell ref="A727:B727"/>
    <mergeCell ref="A729:B729"/>
    <mergeCell ref="D729:E729"/>
    <mergeCell ref="A730:B733"/>
    <mergeCell ref="C730:C733"/>
    <mergeCell ref="D730:E730"/>
    <mergeCell ref="D733:E733"/>
    <mergeCell ref="C21:D21"/>
    <mergeCell ref="C22:D22"/>
    <mergeCell ref="C23:D23"/>
    <mergeCell ref="C24:D24"/>
    <mergeCell ref="C25:D25"/>
    <mergeCell ref="C26:D26"/>
    <mergeCell ref="C27:D27"/>
    <mergeCell ref="A35:C35"/>
    <mergeCell ref="C28:D28"/>
    <mergeCell ref="C29:D29"/>
    <mergeCell ref="C30:D30"/>
    <mergeCell ref="C31:D31"/>
    <mergeCell ref="A32:C32"/>
    <mergeCell ref="A33:C33"/>
    <mergeCell ref="A34:C34"/>
    <mergeCell ref="D32:F32"/>
    <mergeCell ref="D33:F33"/>
    <mergeCell ref="D34:F34"/>
    <mergeCell ref="D35:F35"/>
    <mergeCell ref="E30:F30"/>
    <mergeCell ref="E31:F31"/>
    <mergeCell ref="B51:C51"/>
    <mergeCell ref="B52:C52"/>
    <mergeCell ref="B53:C53"/>
    <mergeCell ref="B54:C54"/>
    <mergeCell ref="B55:C55"/>
    <mergeCell ref="B56:C56"/>
    <mergeCell ref="A48:F48"/>
    <mergeCell ref="D49:F49"/>
    <mergeCell ref="D50:F50"/>
    <mergeCell ref="D51:F51"/>
    <mergeCell ref="D52:F52"/>
    <mergeCell ref="D53:F53"/>
    <mergeCell ref="D54:F54"/>
    <mergeCell ref="D55:F55"/>
    <mergeCell ref="D56:F56"/>
    <mergeCell ref="B65:C65"/>
    <mergeCell ref="B66:C66"/>
    <mergeCell ref="B67:C67"/>
    <mergeCell ref="B71:C71"/>
    <mergeCell ref="B68:C68"/>
    <mergeCell ref="B69:C69"/>
    <mergeCell ref="B70:C70"/>
    <mergeCell ref="B72:C72"/>
    <mergeCell ref="B73:C73"/>
    <mergeCell ref="D682:E682"/>
    <mergeCell ref="C99:D99"/>
    <mergeCell ref="A618:E618"/>
    <mergeCell ref="A626:E626"/>
    <mergeCell ref="A627:E627"/>
    <mergeCell ref="A595:B595"/>
    <mergeCell ref="A574:E574"/>
    <mergeCell ref="A653:E653"/>
    <mergeCell ref="A654:B654"/>
    <mergeCell ref="C654:C655"/>
    <mergeCell ref="A592:B592"/>
    <mergeCell ref="A593:B593"/>
    <mergeCell ref="A614:B614"/>
    <mergeCell ref="E620:E624"/>
    <mergeCell ref="A159:A160"/>
    <mergeCell ref="B159:B160"/>
    <mergeCell ref="C159:C160"/>
    <mergeCell ref="A267:C267"/>
    <mergeCell ref="E267:F267"/>
    <mergeCell ref="A264:A265"/>
    <mergeCell ref="B264:B265"/>
    <mergeCell ref="A242:A263"/>
    <mergeCell ref="A660:B660"/>
    <mergeCell ref="D660:E660"/>
    <mergeCell ref="E629:E634"/>
    <mergeCell ref="A615:E615"/>
    <mergeCell ref="B74:C74"/>
    <mergeCell ref="B75:C75"/>
    <mergeCell ref="B76:C76"/>
    <mergeCell ref="B77:C77"/>
    <mergeCell ref="D74:F74"/>
    <mergeCell ref="D75:F75"/>
    <mergeCell ref="D76:F76"/>
    <mergeCell ref="D77:F77"/>
    <mergeCell ref="B242:B263"/>
    <mergeCell ref="A238:A240"/>
    <mergeCell ref="B238:B240"/>
    <mergeCell ref="A208:A237"/>
    <mergeCell ref="B208:B237"/>
    <mergeCell ref="A202:A207"/>
    <mergeCell ref="B202:B207"/>
    <mergeCell ref="A198:A201"/>
    <mergeCell ref="B198:B201"/>
    <mergeCell ref="B164:B197"/>
    <mergeCell ref="A164:A197"/>
    <mergeCell ref="A78:F78"/>
    <mergeCell ref="D694:E694"/>
    <mergeCell ref="D688:E688"/>
    <mergeCell ref="D689:E689"/>
    <mergeCell ref="D690:E690"/>
    <mergeCell ref="D683:E683"/>
    <mergeCell ref="D684:E684"/>
    <mergeCell ref="D685:E686"/>
    <mergeCell ref="D687:E687"/>
    <mergeCell ref="A610:E610"/>
    <mergeCell ref="A611:B611"/>
    <mergeCell ref="A671:B671"/>
    <mergeCell ref="D671:E671"/>
    <mergeCell ref="A672:B676"/>
    <mergeCell ref="C672:C676"/>
    <mergeCell ref="A638:E638"/>
    <mergeCell ref="D672:E672"/>
    <mergeCell ref="D677:E677"/>
    <mergeCell ref="C680:C681"/>
    <mergeCell ref="D680:E681"/>
    <mergeCell ref="D657:E657"/>
    <mergeCell ref="A658:B658"/>
    <mergeCell ref="D658:E658"/>
    <mergeCell ref="A659:B659"/>
    <mergeCell ref="D659:E659"/>
    <mergeCell ref="A765:E765"/>
    <mergeCell ref="A749:E749"/>
    <mergeCell ref="A761:B761"/>
    <mergeCell ref="A762:B762"/>
    <mergeCell ref="C758:E758"/>
    <mergeCell ref="A759:B759"/>
    <mergeCell ref="A760:B760"/>
    <mergeCell ref="C708:D708"/>
    <mergeCell ref="C709:D709"/>
    <mergeCell ref="C710:D710"/>
    <mergeCell ref="C711:D711"/>
    <mergeCell ref="C712:D712"/>
    <mergeCell ref="C713:D713"/>
    <mergeCell ref="C714:D714"/>
    <mergeCell ref="A755:E755"/>
    <mergeCell ref="A757:E757"/>
    <mergeCell ref="A758:B758"/>
    <mergeCell ref="C759:E764"/>
    <mergeCell ref="A715:E715"/>
    <mergeCell ref="A716:E716"/>
    <mergeCell ref="A717:E717"/>
    <mergeCell ref="A723:E723"/>
    <mergeCell ref="C750:D750"/>
    <mergeCell ref="A764:B764"/>
    <mergeCell ref="A644:E644"/>
    <mergeCell ref="A645:E645"/>
    <mergeCell ref="A646:E646"/>
    <mergeCell ref="C683:C684"/>
    <mergeCell ref="A652:E652"/>
    <mergeCell ref="A679:E679"/>
    <mergeCell ref="A680:B680"/>
    <mergeCell ref="A681:B681"/>
    <mergeCell ref="A682:B682"/>
    <mergeCell ref="A683:B684"/>
    <mergeCell ref="A665:B665"/>
    <mergeCell ref="D665:E665"/>
    <mergeCell ref="A656:B656"/>
    <mergeCell ref="D656:E656"/>
    <mergeCell ref="A657:B657"/>
    <mergeCell ref="D654:E655"/>
    <mergeCell ref="A655:B655"/>
    <mergeCell ref="D697:E697"/>
    <mergeCell ref="A707:D707"/>
    <mergeCell ref="A685:B685"/>
    <mergeCell ref="A686:B686"/>
    <mergeCell ref="A687:B687"/>
    <mergeCell ref="A688:B688"/>
    <mergeCell ref="C606:D606"/>
    <mergeCell ref="C607:D607"/>
    <mergeCell ref="A609:E609"/>
    <mergeCell ref="A612:B612"/>
    <mergeCell ref="C751:D751"/>
    <mergeCell ref="C752:D752"/>
    <mergeCell ref="C753:D753"/>
    <mergeCell ref="C754:D754"/>
    <mergeCell ref="A763:B763"/>
    <mergeCell ref="A689:B689"/>
    <mergeCell ref="A690:B690"/>
    <mergeCell ref="A697:B697"/>
    <mergeCell ref="C685:C686"/>
    <mergeCell ref="A695:B695"/>
    <mergeCell ref="D695:E695"/>
    <mergeCell ref="A696:B696"/>
    <mergeCell ref="D696:E696"/>
    <mergeCell ref="A691:B691"/>
    <mergeCell ref="D691:E691"/>
    <mergeCell ref="A692:B692"/>
    <mergeCell ref="D692:E692"/>
    <mergeCell ref="A693:B693"/>
    <mergeCell ref="D693:E693"/>
    <mergeCell ref="A694:B694"/>
    <mergeCell ref="H81:H93"/>
    <mergeCell ref="G81:G93"/>
    <mergeCell ref="A482:C482"/>
    <mergeCell ref="A340:B340"/>
    <mergeCell ref="A341:B341"/>
    <mergeCell ref="A408:C408"/>
    <mergeCell ref="A270:B270"/>
    <mergeCell ref="A337:C337"/>
    <mergeCell ref="A613:B613"/>
    <mergeCell ref="A575:E575"/>
    <mergeCell ref="A589:E589"/>
    <mergeCell ref="A591:E591"/>
    <mergeCell ref="A411:B411"/>
    <mergeCell ref="A412:B412"/>
    <mergeCell ref="A594:B594"/>
    <mergeCell ref="A556:C556"/>
    <mergeCell ref="A484:G484"/>
    <mergeCell ref="A485:B485"/>
    <mergeCell ref="A486:B486"/>
    <mergeCell ref="A601:E601"/>
    <mergeCell ref="A603:E603"/>
    <mergeCell ref="C604:D604"/>
    <mergeCell ref="C605:D605"/>
  </mergeCells>
  <hyperlinks>
    <hyperlink ref="A15" r:id="rId1" xr:uid="{00000000-0004-0000-0000-000000000000}"/>
    <hyperlink ref="A39" r:id="rId2" xr:uid="{00000000-0004-0000-0000-000001000000}"/>
    <hyperlink ref="A41" r:id="rId3" xr:uid="{00000000-0004-0000-0000-000002000000}"/>
    <hyperlink ref="D684" r:id="rId4" xr:uid="{5171C835-A62B-4B17-8E9F-7660B713BB7F}"/>
    <hyperlink ref="D687" r:id="rId5" xr:uid="{7813245A-9E92-4206-919C-42C96DE52B85}"/>
    <hyperlink ref="D688" r:id="rId6" xr:uid="{C51FAF99-7DFA-4F96-B198-A4057ABCDC86}"/>
    <hyperlink ref="D689" r:id="rId7" xr:uid="{C5626BED-0139-47E4-899E-850A2D0B90ED}"/>
    <hyperlink ref="D690" r:id="rId8" xr:uid="{77F0E498-DE76-4D8F-8CC9-817FBE083D2F}"/>
    <hyperlink ref="D683" r:id="rId9" xr:uid="{C94100A0-4927-4029-A420-1206B1A4D2E5}"/>
    <hyperlink ref="D613" r:id="rId10" xr:uid="{AE52ED9D-B1E1-42C9-B1B8-6E75E1CBD282}"/>
    <hyperlink ref="D682" r:id="rId11" xr:uid="{377EBBE9-AC9E-4409-B2FD-C236DCB53BC2}"/>
    <hyperlink ref="D50" r:id="rId12" xr:uid="{268CCF4B-A544-4024-A725-3D5A947BC0C4}"/>
    <hyperlink ref="D52" r:id="rId13" xr:uid="{56C7DF77-0806-4D65-A1A7-FA1855054BAC}"/>
    <hyperlink ref="D51" r:id="rId14" xr:uid="{00A8C6C7-06F1-4D64-90F1-61379866A3E1}"/>
    <hyperlink ref="D66" r:id="rId15" xr:uid="{1D22CE7C-DF12-4406-B370-69653671CBBF}"/>
    <hyperlink ref="D67" r:id="rId16" xr:uid="{A07F0BB9-5E17-4311-A47A-FA576506688C}"/>
    <hyperlink ref="D68" r:id="rId17" xr:uid="{24AEE806-5EFF-490C-A9AB-C8DA845F17F1}"/>
    <hyperlink ref="E82" r:id="rId18" xr:uid="{4642CC6F-6D08-4C2E-AF11-B5514221EDF8}"/>
    <hyperlink ref="E83" r:id="rId19" xr:uid="{4FB765E0-82D0-4935-9969-5AC80065849A}"/>
    <hyperlink ref="E84" r:id="rId20" xr:uid="{89A3166F-7FEE-426D-BA7F-7E4082742AF7}"/>
    <hyperlink ref="E577" r:id="rId21" xr:uid="{570AE498-631F-4A6E-BF18-C05D55EDA2EC}"/>
    <hyperlink ref="E579" r:id="rId22" xr:uid="{7A9B876A-EA97-451A-A668-2EEDE8A3A8A2}"/>
    <hyperlink ref="E580" r:id="rId23" xr:uid="{ED0016C4-834E-4049-8F5D-0D32023742BC}"/>
    <hyperlink ref="E581" r:id="rId24" xr:uid="{EA3035A9-1252-40F4-A101-A679E3B97BEC}"/>
    <hyperlink ref="E582" r:id="rId25" xr:uid="{FBF72D92-EF24-40D4-9501-0550B68B2A10}"/>
    <hyperlink ref="G270" r:id="rId26" xr:uid="{60D992DA-1ECA-422C-A78B-E2D92EB085BF}"/>
    <hyperlink ref="E43" r:id="rId27" xr:uid="{3296F110-E787-4962-8076-79D32005B16C}"/>
    <hyperlink ref="E44:E45" r:id="rId28" display="https://ministeriodejusticia.gov.py/wp-content/uploads/2025/02/Resolucion-PEI-N%C2%B0502-del-02-12-2024.pdf" xr:uid="{74C3498F-6331-4726-89BE-AE820A38F3B3}"/>
    <hyperlink ref="D612" r:id="rId29" location="!/" xr:uid="{FA226A53-E93D-417F-B5A7-D383C1805324}"/>
    <hyperlink ref="D53" r:id="rId30" xr:uid="{24272B7E-3C51-4A3F-90E2-41360498B9FF}"/>
    <hyperlink ref="D54" r:id="rId31" xr:uid="{F929C39B-772F-4231-B593-BC46C6EAD99C}"/>
    <hyperlink ref="D69" r:id="rId32" xr:uid="{51FE4DD3-D3DA-494B-9879-DE89DEC13D22}"/>
    <hyperlink ref="D70" r:id="rId33" xr:uid="{37F8FAD1-923D-4BFA-9FF0-07C4A57F2ACC}"/>
    <hyperlink ref="E87" r:id="rId34" xr:uid="{3F4D30A5-24E5-40F8-8099-6B7E1A93EBCD}"/>
    <hyperlink ref="E86" r:id="rId35" xr:uid="{CBFD1482-09A4-45DA-B52B-2FF013596DA5}"/>
    <hyperlink ref="E85" r:id="rId36" xr:uid="{8CC4C850-5DF3-4112-9CFF-8648EF580380}"/>
    <hyperlink ref="D656:E656" r:id="rId37" display="AUDITORIA CARGA MATRIZ\ACTA DE ENTREGA CORT D.C 01-04-25.tif" xr:uid="{7554CC90-6F91-4358-9FBA-A3CF29889D99}"/>
    <hyperlink ref="D657:E657" r:id="rId38" display="AUDITORIA CARGA MATRIZ\ACTA DE ENTREGA Y RECEPCION CORTE ADMINISTRATIVO ARCHIVO CENTRAL 31-05-2025.tif" xr:uid="{A9D27DB0-3F03-4F65-87B7-FF69961F8819}"/>
    <hyperlink ref="D658:E658" r:id="rId39" display="\\192.168.1.43\Digitalizacion\AUDITORIA\Auditoria de los box.pdf" xr:uid="{A3854C34-831D-4745-A6A0-2CD2EB726A87}"/>
    <hyperlink ref="D659:E659" r:id="rId40" display="\\192.168.1.43\Digitalizacion\AUDITORIA\CORTE ADMINISTRATIVO LACRADO INMOBILIARIO Y DC DEL BOX 09-02-05-25.pdf" xr:uid="{C2755D00-6131-43E6-BAA0-27F32D41580D}"/>
    <hyperlink ref="D660:E660" r:id="rId41" display="\\192.168.1.43\Digitalizacion\AUDITORIA\MEMO DGTH Nº01-2025.pdf" xr:uid="{B7BA033F-42E6-4375-87EC-D0F9B1F3EEA5}"/>
    <hyperlink ref="D664" r:id="rId42" xr:uid="{CB5F8E4E-00DF-4EB3-86DB-B907005EA5E9}"/>
    <hyperlink ref="E108" r:id="rId43" xr:uid="{A85D042F-E772-4ADD-A675-C226AF4C3FA4}"/>
    <hyperlink ref="E109" r:id="rId44" xr:uid="{64782D8B-61D5-45D8-B341-A45C06C136FA}"/>
    <hyperlink ref="E110" r:id="rId45" xr:uid="{B640962C-41A7-40F5-A548-639A40BAC281}"/>
    <hyperlink ref="E112" r:id="rId46" xr:uid="{F59BB84C-5D3F-488B-8779-4224F2841F35}"/>
    <hyperlink ref="E113" r:id="rId47" xr:uid="{BD85D0E6-A51A-4CCA-A2BD-722CDA4E80AC}"/>
    <hyperlink ref="E114" r:id="rId48" xr:uid="{B2978D6E-7E47-4A5A-B374-A8B24FDBCE19}"/>
    <hyperlink ref="E115" r:id="rId49" xr:uid="{F7975845-D6A8-4BA9-AA91-A39B600FCAC2}"/>
    <hyperlink ref="E116" r:id="rId50" xr:uid="{DC8CC737-54A2-4450-AA2A-4E5E6C7CD838}"/>
    <hyperlink ref="E117" r:id="rId51" xr:uid="{932A8E4A-107D-42CB-8AA4-87DCDD64D95E}"/>
    <hyperlink ref="E118" r:id="rId52" xr:uid="{F6777905-C75F-4C7A-B84F-B9E6293DB1F4}"/>
    <hyperlink ref="E119" r:id="rId53" xr:uid="{8CB9770E-EF32-45D4-9D82-E46FAB99D1D5}"/>
    <hyperlink ref="E120" r:id="rId54" xr:uid="{6A68E6A0-24F1-4140-8AC7-9337A2F276F5}"/>
    <hyperlink ref="E121" r:id="rId55" xr:uid="{4A1A0439-FE8C-4FC6-B8CD-924F6AA29FD6}"/>
    <hyperlink ref="E122" r:id="rId56" xr:uid="{D058480F-7834-4724-8FB5-BADEDAC7C2A7}"/>
    <hyperlink ref="E123" r:id="rId57" xr:uid="{0B1991C9-95B9-439D-A6E3-75C51580CD05}"/>
    <hyperlink ref="E124" r:id="rId58" xr:uid="{9F7317FB-C817-4762-9CC9-940DAA33EB8F}"/>
    <hyperlink ref="E125" r:id="rId59" xr:uid="{A0C8C102-8091-4337-88FB-3123AF9768B1}"/>
    <hyperlink ref="E126" r:id="rId60" xr:uid="{618F57B0-9E42-4D9D-B4C5-C36F0DABB2E9}"/>
    <hyperlink ref="E127" r:id="rId61" xr:uid="{3AF5013E-1458-45D8-8010-068F1873E361}"/>
    <hyperlink ref="E128" r:id="rId62" xr:uid="{D5D75C52-171A-42FE-92F3-2295C7E1A268}"/>
    <hyperlink ref="E129" r:id="rId63" xr:uid="{CA1C5CEF-33DB-4DD7-9805-4A4CDFFD94AA}"/>
    <hyperlink ref="E130" r:id="rId64" xr:uid="{015EC0F6-C11F-42F7-9AC4-3AFF5C5504EC}"/>
    <hyperlink ref="E131" r:id="rId65" xr:uid="{ADE1162B-F0EA-4221-B898-D9E7D390A11E}"/>
    <hyperlink ref="E132" r:id="rId66" xr:uid="{D9E22310-70CB-4A42-99C4-A5251B24AF0C}"/>
    <hyperlink ref="E133" r:id="rId67" xr:uid="{45CC1609-7CC0-46D0-BEC6-735A8E80AE8F}"/>
    <hyperlink ref="E134" r:id="rId68" xr:uid="{1C712843-2283-499A-9527-9E957574E5C9}"/>
    <hyperlink ref="E135" r:id="rId69" xr:uid="{556E9D40-B914-432B-A4B8-EAD7D054D12E}"/>
    <hyperlink ref="E136" r:id="rId70" xr:uid="{CA54F924-5DA1-48F5-9FE2-1C1FD8C069A5}"/>
    <hyperlink ref="E137" r:id="rId71" xr:uid="{74C3DCA0-4F39-4341-A048-382FD927DD0B}"/>
    <hyperlink ref="E138" r:id="rId72" xr:uid="{C040B146-A88C-40F7-9994-6279473800DD}"/>
    <hyperlink ref="E139" r:id="rId73" xr:uid="{F695F056-F42C-4B31-A298-DA8E1601070B}"/>
    <hyperlink ref="E140" r:id="rId74" xr:uid="{FF8C06B1-BD4D-49C5-9189-531CE4B66B6D}"/>
    <hyperlink ref="E141" r:id="rId75" xr:uid="{D41F952E-0C79-43E3-B014-E239DB9E210A}"/>
    <hyperlink ref="E142" r:id="rId76" xr:uid="{10A310E6-F985-47D0-B74E-16FCC39BA767}"/>
    <hyperlink ref="E143" r:id="rId77" xr:uid="{F2AB17A0-C889-4A03-87E4-75FB4D3B3D99}"/>
    <hyperlink ref="E144" r:id="rId78" xr:uid="{DE33F1B4-6D74-49AA-A4E5-F6B2C02F7A91}"/>
    <hyperlink ref="E145" r:id="rId79" xr:uid="{EE182ABF-DC24-4981-85EF-0D81163015C2}"/>
    <hyperlink ref="E146" r:id="rId80" xr:uid="{3AD013D0-F6FF-4B84-ABCE-49B3316F7FA9}"/>
    <hyperlink ref="G341" r:id="rId81" xr:uid="{47154A02-C91F-4259-9B58-66B90CBE1A8B}"/>
    <hyperlink ref="E593" r:id="rId82" xr:uid="{E28B528B-77BB-4DE0-BEB2-52D131CBAB25}"/>
    <hyperlink ref="E594" r:id="rId83" xr:uid="{AF04BDE0-6966-47AC-8EF8-6BD6672F2B39}"/>
    <hyperlink ref="E595" r:id="rId84" xr:uid="{D1E5E20A-2222-4150-B193-F9C76A90DEEE}"/>
    <hyperlink ref="E596" r:id="rId85" xr:uid="{B78B64D0-91DB-4E33-ACAA-E0F7B3C26C33}"/>
    <hyperlink ref="E583" r:id="rId86" xr:uid="{D316F827-D2CA-4D71-A258-2364F344A8D3}"/>
    <hyperlink ref="E585" r:id="rId87" xr:uid="{23905751-3DE2-4CE2-BCE5-C429DE59D8C6}"/>
    <hyperlink ref="E586" r:id="rId88" xr:uid="{204B97D8-5319-4139-80B2-E791ABD8C069}"/>
    <hyperlink ref="E587" r:id="rId89" xr:uid="{6FF5C8D7-6958-4770-9693-7ED008B7936E}"/>
    <hyperlink ref="E588" r:id="rId90" xr:uid="{9F86F7CA-0117-4CB5-B85C-67C081871A87}"/>
    <hyperlink ref="D671:E671" r:id="rId91" display="\\192.168.1.43\Digitalizacion\AUDITORIA\Informe trimestral julio,agosto,septiembre 2025\MEMO D.A.I N°52 09-02-25 FEI ADM - Acceso directo.lnk" xr:uid="{00E3FFB1-AB47-4877-9E83-7495A4E07014}"/>
    <hyperlink ref="D672:E672" r:id="rId92" display="\\192.168.1.43\Digitalizacion\AUDITORIA\Informe trimestral julio,agosto,septiembre 2025\MEMO D.A.I N° 67 03-09-25 ADM.pdf" xr:uid="{E48AFE1B-EC20-45C6-9D7F-8F450B8CE77E}"/>
    <hyperlink ref="D677:E677" r:id="rId93" display="\\192.168.1.43\Digitalizacion\AUDITORIA\Informe trimestral julio,agosto,septiembre 2025\NOTA D.A.I N°38-25 17-09-25 ADM.pdf" xr:uid="{3A503412-E8EC-4562-9535-41A8E8A3D5C7}"/>
    <hyperlink ref="D691" r:id="rId94" xr:uid="{381CC919-1729-4120-854E-1986085406A8}"/>
    <hyperlink ref="D692:E692" r:id="rId95" display="\\192.168.1.43\Digitalizacion\AUDITORIA\Informe trimestral julio,agosto,septiembre 2025\Acta de entrega Asesoria Juridica.pdf" xr:uid="{616E791D-71D0-4E15-9F03-17BBA234CBE1}"/>
    <hyperlink ref="D693:E693" r:id="rId96" display="\\192.168.1.43\Digitalizacion\AUDITORIA\Informe trimestral julio,agosto,septiembre 2025\ACTA DE ENTREGA DE INFORMTICA.pdf" xr:uid="{CA629581-85FD-441A-9C4A-DC77A1E8AF98}"/>
    <hyperlink ref="D694:E694" r:id="rId97" display="\\192.168.1.43\Digitalizacion\AUDITORIA\Informe trimestral julio,agosto,septiembre 2025\ACTA DE ENTREGA DE COORDINACION DE ARCHIVO CENTRAL.pdf" xr:uid="{D31BB80F-0CB6-4AA5-AC57-F2F074E92E08}"/>
    <hyperlink ref="D695:E695" r:id="rId98" display="\\192.168.1.43\Digitalizacion\AUDITORIA\Informe trimestral julio,agosto,septiembre 2025\MEMO D.A.I N°51 02-07-25.pdf" xr:uid="{0125E5AA-C9F2-452A-B9DC-FF26CC80D1A9}"/>
    <hyperlink ref="D696:E696" r:id="rId99" display="\\192.168.1.43\Digitalizacion\AUDITORIA\Informe trimestral julio,agosto,septiembre 2025\Acta de entrega Notas Marginales.pdf" xr:uid="{CB774BA2-4B52-47A5-837F-2C599B9991D1}"/>
    <hyperlink ref="C702" r:id="rId100" xr:uid="{1E75B8C3-ACEF-4C09-B49D-17809165CB9F}"/>
    <hyperlink ref="E702" r:id="rId101" xr:uid="{46F05A32-BAA6-47A6-9882-4838E68F3D98}"/>
    <hyperlink ref="C704" r:id="rId102" xr:uid="{4F5BCC9D-8C2B-4434-849B-CC57CC48DD11}"/>
    <hyperlink ref="G412" r:id="rId103" xr:uid="{47325619-660A-458E-8BED-62858F831CBF}"/>
    <hyperlink ref="D614" r:id="rId104" location="!/" xr:uid="{0F09FA23-EB38-45E7-AFB2-64DDE79953BD}"/>
    <hyperlink ref="D71" r:id="rId105" xr:uid="{AE8A8E2C-A391-482C-8685-35BB88B96CAD}"/>
    <hyperlink ref="D72" r:id="rId106" xr:uid="{C2C916B3-C220-4355-9279-960194419DCE}"/>
    <hyperlink ref="D73" r:id="rId107" xr:uid="{7C314DD0-46E3-4163-B4F4-DF61234B68D2}"/>
    <hyperlink ref="E88" r:id="rId108" xr:uid="{70F44F96-254D-4CAC-AD95-F287E5AF71C2}"/>
    <hyperlink ref="E89" r:id="rId109" xr:uid="{8EDC2810-A55C-4207-8D37-028DC204CB03}"/>
    <hyperlink ref="E90" r:id="rId110" xr:uid="{2239472F-0E96-41B5-9EF0-110117810928}"/>
    <hyperlink ref="D74" r:id="rId111" xr:uid="{A5BB13E7-5666-42DB-BC02-019574108524}"/>
    <hyperlink ref="D56" r:id="rId112" xr:uid="{A2E5D8FA-358B-4747-A8A7-DAEE666C845B}"/>
    <hyperlink ref="D55" r:id="rId113" xr:uid="{C2C170C5-8007-4CE2-AF6E-25FBFB389595}"/>
    <hyperlink ref="D729:E729" r:id="rId114" display="\\192.168.1.43\Digitalizacion\AUDITORIA\Informe trimestral octubre,noviembre y dieciembre\Memo Nº93-23-12-2025.pdf" xr:uid="{DB3024FB-DB49-409C-9BF1-A3DA57882F76}"/>
    <hyperlink ref="D736:E736" r:id="rId115" display="\\192.168.1.43\Digitalizacion\AUDITORIA\MEMO DAI Nº77-24-10-2025.pdf" xr:uid="{E5E4E390-7F83-4EE3-AB85-182C9CB7C45C}"/>
    <hyperlink ref="D737:E737" r:id="rId116" display="\\192.168.1.43\Digitalizacion\AUDITORIA\corte administrativo-CER.pdf" xr:uid="{BD3D1860-6F72-4C14-9C04-47D82725C372}"/>
    <hyperlink ref="F163" r:id="rId117" xr:uid="{EDA0066C-66CC-4924-B8B4-9ACB7DD37B62}"/>
    <hyperlink ref="F151" r:id="rId118" xr:uid="{2CE5C0C2-31F6-467E-B672-878196B0A23E}"/>
    <hyperlink ref="F153" r:id="rId119" xr:uid="{AF028EB0-F5DC-44A6-A343-934BE505BA11}"/>
    <hyperlink ref="F154" r:id="rId120" xr:uid="{0E85F1CB-11BB-4FAF-8E28-DF6FEC7EF230}"/>
    <hyperlink ref="F155" r:id="rId121" xr:uid="{FBFA21E1-3A29-400E-924C-D65FDDF88A7F}"/>
    <hyperlink ref="F156" r:id="rId122" xr:uid="{AE6C9637-21E5-4102-836E-AFF79FE4D9DF}"/>
    <hyperlink ref="F158" r:id="rId123" xr:uid="{FE9AF3FE-5EF9-4FA3-9456-D289BDE4D41E}"/>
    <hyperlink ref="F157" r:id="rId124" xr:uid="{1E621BE4-FBA3-4D29-A553-3EDB4DAEB791}"/>
    <hyperlink ref="F160" r:id="rId125" xr:uid="{16775E3B-0883-451B-A0C4-469F85DADFD7}"/>
    <hyperlink ref="F161" r:id="rId126" xr:uid="{17ACC071-A76A-44EA-9132-E95DAC403A21}"/>
    <hyperlink ref="F152" r:id="rId127" xr:uid="{968D12F1-51C0-4898-9226-DA77CEF017C0}"/>
    <hyperlink ref="F164" r:id="rId128" xr:uid="{7BFE1068-7CD7-4093-A2EA-43B2B725EC73}"/>
    <hyperlink ref="F165" r:id="rId129" xr:uid="{12CC96FE-5D98-4B5E-93AB-3E548D6495AE}"/>
    <hyperlink ref="F166" r:id="rId130" xr:uid="{1B57B816-9B11-4A26-9297-01A5E5C73E53}"/>
    <hyperlink ref="F167:F266" r:id="rId131" display="https://www.contrataciones.gov.py/sicp/home.seam?cid=132988" xr:uid="{3EE0B463-B95A-42E2-86FF-140BA797297C}"/>
    <hyperlink ref="F159" r:id="rId132" xr:uid="{85A0B2A1-0834-4B85-90F0-65F725787D98}"/>
    <hyperlink ref="F162" r:id="rId133" xr:uid="{877BC597-C5CB-4EA3-851C-8DF9B1643591}"/>
    <hyperlink ref="G486" r:id="rId134" xr:uid="{62E7A94C-2C25-46A7-A2CD-FA0D0B55EFB3}"/>
    <hyperlink ref="D75" r:id="rId135" xr:uid="{41829A93-1527-40E9-87E4-92D67D36BE8A}"/>
    <hyperlink ref="D76" r:id="rId136" xr:uid="{C7965702-FC93-423E-8201-0579EC0B567A}"/>
    <hyperlink ref="E91" r:id="rId137" xr:uid="{BC107234-8290-4F71-ABC3-A35FD563C1BC}"/>
    <hyperlink ref="E92" r:id="rId138" xr:uid="{16E4057D-62DF-4453-B22C-023F1B9D7062}"/>
    <hyperlink ref="D59" r:id="rId139" xr:uid="{3D0FDD43-5900-4BAF-8F56-B24058F806D7}"/>
    <hyperlink ref="E93" r:id="rId140" xr:uid="{225D98B4-D0EF-49BE-94A5-5392153E003A}"/>
    <hyperlink ref="D61" r:id="rId141" xr:uid="{6DAB6CC8-FD51-4A4B-B32E-AC6F20A3A7A2}"/>
  </hyperlinks>
  <pageMargins left="0.25" right="0.25" top="0.75" bottom="0.75" header="0.3" footer="0.3"/>
  <pageSetup paperSize="519" scale="50" fitToWidth="0" orientation="landscape" r:id="rId142"/>
  <drawing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8:C1000"/>
  <sheetViews>
    <sheetView workbookViewId="0">
      <selection activeCell="P17" sqref="P17"/>
    </sheetView>
  </sheetViews>
  <sheetFormatPr baseColWidth="10" defaultColWidth="14.42578125" defaultRowHeight="15" customHeight="1"/>
  <cols>
    <col min="1" max="6" width="14.42578125" customWidth="1"/>
    <col min="7" max="26" width="10" customWidth="1"/>
  </cols>
  <sheetData>
    <row r="8" spans="3:3" ht="15" customHeight="1">
      <c r="C8" s="59"/>
    </row>
    <row r="13" spans="3:3" ht="15" customHeight="1">
      <c r="C13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RCC 1°,2°3°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adecazal</cp:lastModifiedBy>
  <cp:lastPrinted>2026-01-07T13:39:49Z</cp:lastPrinted>
  <dcterms:created xsi:type="dcterms:W3CDTF">2020-06-23T19:35:00Z</dcterms:created>
  <dcterms:modified xsi:type="dcterms:W3CDTF">2026-01-07T13:47:52Z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